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15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<sst xmlns="http://schemas.openxmlformats.org/spreadsheetml/2006/main" count="71" uniqueCount="31">
  <si>
    <t>Район</t>
  </si>
  <si>
    <t>Математика</t>
  </si>
  <si>
    <t>ниже порога</t>
  </si>
  <si>
    <t>% сдавших ниже порога</t>
  </si>
  <si>
    <t>порог</t>
  </si>
  <si>
    <t>Русский язык</t>
  </si>
  <si>
    <t>География</t>
  </si>
  <si>
    <t>Литература</t>
  </si>
  <si>
    <t xml:space="preserve">Обществознание </t>
  </si>
  <si>
    <t>История</t>
  </si>
  <si>
    <t>Физика</t>
  </si>
  <si>
    <t>колличество  выпускников</t>
  </si>
  <si>
    <t>средний балл</t>
  </si>
  <si>
    <t>МБОУ БСОШ№1</t>
  </si>
  <si>
    <t>МБОУ БСОШ№3</t>
  </si>
  <si>
    <t>МБОУ БСОШ№4</t>
  </si>
  <si>
    <t xml:space="preserve">МБОУ Есаульская СОШ  </t>
  </si>
  <si>
    <t>МБОУ Бархатовская СОШ</t>
  </si>
  <si>
    <t>МБОУ Зыковская СОШ</t>
  </si>
  <si>
    <t>МБОУ Маганская СОШ</t>
  </si>
  <si>
    <t xml:space="preserve">МБОУ Ермолаевская СОШ  </t>
  </si>
  <si>
    <t xml:space="preserve">итого </t>
  </si>
  <si>
    <t>МБОУ Березовская СОШ №5</t>
  </si>
  <si>
    <t>Перешедших порог</t>
  </si>
  <si>
    <t>МБОУ Вознесенская СОШ</t>
  </si>
  <si>
    <t>Химия</t>
  </si>
  <si>
    <t>Свод ЕГЭ-2021 г.</t>
  </si>
  <si>
    <t>( Берёзовский район   на 07.09.2021 г.)</t>
  </si>
  <si>
    <t>Биология</t>
  </si>
  <si>
    <t>Английский язык</t>
  </si>
  <si>
    <t>Информатика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</si>
</sst>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33" borderId="11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5" fillId="0" borderId="23" xfId="0" applyFont="1" applyBorder="1" applyAlignment="1">
      <alignment/>
    </xf>
    <xf numFmtId="0" fontId="51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top" wrapText="1"/>
    </xf>
    <xf numFmtId="0" fontId="51" fillId="0" borderId="27" xfId="0" applyFont="1" applyBorder="1" applyAlignment="1">
      <alignment horizontal="center" vertical="center"/>
    </xf>
    <xf numFmtId="0" fontId="45" fillId="0" borderId="28" xfId="0" applyFont="1" applyFill="1" applyBorder="1" applyAlignment="1">
      <alignment horizontal="left" vertical="top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51" fillId="0" borderId="28" xfId="0" applyFont="1" applyFill="1" applyBorder="1" applyAlignment="1">
      <alignment horizontal="center" vertical="center" wrapText="1"/>
    </xf>
    <xf numFmtId="172" fontId="51" fillId="0" borderId="29" xfId="0" applyNumberFormat="1" applyFont="1" applyFill="1" applyBorder="1" applyAlignment="1">
      <alignment horizontal="center" vertical="center" wrapText="1"/>
    </xf>
    <xf numFmtId="172" fontId="51" fillId="0" borderId="30" xfId="0" applyNumberFormat="1" applyFont="1" applyFill="1" applyBorder="1" applyAlignment="1">
      <alignment horizontal="center" vertical="center" wrapText="1"/>
    </xf>
    <xf numFmtId="172" fontId="51" fillId="0" borderId="29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72" fontId="51" fillId="0" borderId="30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2" fontId="51" fillId="0" borderId="21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172" fontId="51" fillId="0" borderId="25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72" fontId="46" fillId="0" borderId="29" xfId="0" applyNumberFormat="1" applyFont="1" applyFill="1" applyBorder="1" applyAlignment="1">
      <alignment horizontal="center" vertical="center"/>
    </xf>
    <xf numFmtId="172" fontId="25" fillId="0" borderId="28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172" fontId="25" fillId="0" borderId="34" xfId="0" applyNumberFormat="1" applyFont="1" applyFill="1" applyBorder="1" applyAlignment="1">
      <alignment horizontal="center" vertical="center"/>
    </xf>
    <xf numFmtId="172" fontId="51" fillId="0" borderId="33" xfId="0" applyNumberFormat="1" applyFont="1" applyFill="1" applyBorder="1" applyAlignment="1">
      <alignment horizontal="center" vertical="center"/>
    </xf>
    <xf numFmtId="172" fontId="51" fillId="0" borderId="34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/>
    </xf>
    <xf numFmtId="172" fontId="51" fillId="0" borderId="41" xfId="0" applyNumberFormat="1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172" fontId="51" fillId="0" borderId="42" xfId="0" applyNumberFormat="1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172" fontId="45" fillId="0" borderId="41" xfId="0" applyNumberFormat="1" applyFont="1" applyFill="1" applyBorder="1" applyAlignment="1">
      <alignment/>
    </xf>
    <xf numFmtId="172" fontId="45" fillId="0" borderId="42" xfId="0" applyNumberFormat="1" applyFont="1" applyFill="1" applyBorder="1" applyAlignment="1">
      <alignment/>
    </xf>
    <xf numFmtId="0" fontId="51" fillId="0" borderId="40" xfId="0" applyFont="1" applyFill="1" applyBorder="1" applyAlignment="1">
      <alignment/>
    </xf>
    <xf numFmtId="0" fontId="51" fillId="0" borderId="44" xfId="0" applyFont="1" applyFill="1" applyBorder="1" applyAlignment="1">
      <alignment/>
    </xf>
    <xf numFmtId="172" fontId="51" fillId="0" borderId="44" xfId="0" applyNumberFormat="1" applyFont="1" applyFill="1" applyBorder="1" applyAlignment="1">
      <alignment/>
    </xf>
    <xf numFmtId="172" fontId="51" fillId="0" borderId="45" xfId="0" applyNumberFormat="1" applyFont="1" applyFill="1" applyBorder="1" applyAlignment="1">
      <alignment/>
    </xf>
    <xf numFmtId="0" fontId="46" fillId="0" borderId="46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/>
    </xf>
    <xf numFmtId="0" fontId="46" fillId="0" borderId="48" xfId="0" applyFont="1" applyFill="1" applyBorder="1" applyAlignment="1">
      <alignment horizontal="center"/>
    </xf>
    <xf numFmtId="172" fontId="46" fillId="0" borderId="47" xfId="0" applyNumberFormat="1" applyFont="1" applyFill="1" applyBorder="1" applyAlignment="1">
      <alignment/>
    </xf>
    <xf numFmtId="172" fontId="46" fillId="0" borderId="48" xfId="0" applyNumberFormat="1" applyFont="1" applyFill="1" applyBorder="1" applyAlignment="1">
      <alignment/>
    </xf>
    <xf numFmtId="0" fontId="27" fillId="0" borderId="49" xfId="0" applyFont="1" applyFill="1" applyBorder="1" applyAlignment="1">
      <alignment horizontal="center" vertical="top" wrapText="1"/>
    </xf>
    <xf numFmtId="0" fontId="45" fillId="0" borderId="50" xfId="0" applyFont="1" applyFill="1" applyBorder="1" applyAlignment="1">
      <alignment horizontal="center" vertical="top"/>
    </xf>
    <xf numFmtId="0" fontId="45" fillId="0" borderId="51" xfId="0" applyFont="1" applyFill="1" applyBorder="1" applyAlignment="1">
      <alignment horizontal="center" vertical="top"/>
    </xf>
    <xf numFmtId="0" fontId="27" fillId="0" borderId="52" xfId="0" applyFont="1" applyFill="1" applyBorder="1" applyAlignment="1">
      <alignment horizontal="center" vertical="top" wrapText="1"/>
    </xf>
    <xf numFmtId="0" fontId="45" fillId="0" borderId="53" xfId="0" applyFont="1" applyFill="1" applyBorder="1" applyAlignment="1">
      <alignment horizontal="center" vertical="top"/>
    </xf>
    <xf numFmtId="0" fontId="45" fillId="0" borderId="54" xfId="0" applyFont="1" applyFill="1" applyBorder="1" applyAlignment="1">
      <alignment horizontal="center" vertical="top"/>
    </xf>
    <xf numFmtId="0" fontId="36" fillId="0" borderId="15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50" fillId="33" borderId="56" xfId="0" applyFont="1" applyFill="1" applyBorder="1" applyAlignment="1">
      <alignment horizontal="center" vertical="center" wrapText="1"/>
    </xf>
    <xf numFmtId="0" fontId="36" fillId="33" borderId="56" xfId="0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top" wrapText="1"/>
    </xf>
    <xf numFmtId="0" fontId="45" fillId="33" borderId="53" xfId="0" applyFont="1" applyFill="1" applyBorder="1" applyAlignment="1">
      <alignment horizontal="center" vertical="top"/>
    </xf>
    <xf numFmtId="0" fontId="45" fillId="33" borderId="54" xfId="0" applyFont="1" applyFill="1" applyBorder="1" applyAlignment="1">
      <alignment horizontal="center" vertical="top"/>
    </xf>
    <xf numFmtId="0" fontId="27" fillId="33" borderId="53" xfId="0" applyFont="1" applyFill="1" applyBorder="1" applyAlignment="1">
      <alignment horizontal="center" wrapText="1"/>
    </xf>
    <xf numFmtId="0" fontId="28" fillId="33" borderId="53" xfId="0" applyFont="1" applyFill="1" applyBorder="1" applyAlignment="1">
      <alignment horizontal="center"/>
    </xf>
    <xf numFmtId="0" fontId="28" fillId="33" borderId="54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 vertical="top" wrapText="1"/>
    </xf>
    <xf numFmtId="0" fontId="27" fillId="0" borderId="53" xfId="0" applyFont="1" applyFill="1" applyBorder="1" applyAlignment="1">
      <alignment horizontal="center" wrapText="1"/>
    </xf>
    <xf numFmtId="0" fontId="45" fillId="0" borderId="53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"/>
  <sheetViews>
    <sheetView tabSelected="1" zoomScale="85" zoomScaleNormal="85" workbookViewId="0" topLeftCell="A4">
      <selection activeCell="Q16" sqref="Q16"/>
    </sheetView>
  </sheetViews>
  <sheetFormatPr defaultColWidth="9.140625" defaultRowHeight="15"/>
  <cols>
    <col min="1" max="1" width="18.57421875" style="0" customWidth="1"/>
    <col min="2" max="2" width="4.140625" style="36" customWidth="1"/>
    <col min="3" max="3" width="4.00390625" style="2" customWidth="1"/>
    <col min="4" max="4" width="3.421875" style="0" customWidth="1"/>
    <col min="5" max="5" width="5.140625" style="0" customWidth="1"/>
    <col min="6" max="6" width="4.421875" style="3" customWidth="1"/>
    <col min="7" max="7" width="6.00390625" style="0" customWidth="1"/>
    <col min="8" max="8" width="3.57421875" style="0" customWidth="1"/>
    <col min="9" max="9" width="4.421875" style="0" customWidth="1"/>
    <col min="10" max="10" width="4.421875" style="3" customWidth="1"/>
    <col min="11" max="11" width="3.8515625" style="0" customWidth="1"/>
    <col min="12" max="12" width="3.57421875" style="0" customWidth="1"/>
    <col min="13" max="13" width="4.28125" style="0" customWidth="1"/>
    <col min="14" max="14" width="4.421875" style="3" customWidth="1"/>
    <col min="15" max="15" width="4.421875" style="0" customWidth="1"/>
    <col min="16" max="16" width="3.8515625" style="0" customWidth="1"/>
    <col min="17" max="17" width="4.140625" style="0" customWidth="1"/>
    <col min="18" max="18" width="4.7109375" style="3" customWidth="1"/>
    <col min="19" max="19" width="3.8515625" style="0" customWidth="1"/>
    <col min="20" max="20" width="4.00390625" style="0" customWidth="1"/>
    <col min="21" max="21" width="4.8515625" style="0" customWidth="1"/>
    <col min="22" max="22" width="4.140625" style="3" customWidth="1"/>
    <col min="23" max="23" width="3.7109375" style="0" customWidth="1"/>
    <col min="24" max="24" width="4.00390625" style="0" customWidth="1"/>
    <col min="25" max="25" width="3.8515625" style="0" customWidth="1"/>
    <col min="26" max="26" width="4.421875" style="3" customWidth="1"/>
    <col min="27" max="27" width="3.7109375" style="0" customWidth="1"/>
    <col min="28" max="28" width="3.57421875" style="0" customWidth="1"/>
    <col min="29" max="29" width="3.7109375" style="0" customWidth="1"/>
    <col min="30" max="30" width="4.57421875" style="3" customWidth="1"/>
    <col min="31" max="31" width="3.421875" style="0" customWidth="1"/>
    <col min="32" max="32" width="3.57421875" style="0" customWidth="1"/>
    <col min="33" max="33" width="5.28125" style="0" customWidth="1"/>
    <col min="34" max="34" width="4.7109375" style="3" customWidth="1"/>
    <col min="35" max="35" width="4.57421875" style="0" customWidth="1"/>
    <col min="36" max="36" width="3.28125" style="0" customWidth="1"/>
    <col min="37" max="37" width="4.57421875" style="0" customWidth="1"/>
    <col min="38" max="38" width="5.140625" style="3" customWidth="1"/>
    <col min="39" max="39" width="3.8515625" style="0" customWidth="1"/>
    <col min="40" max="40" width="4.00390625" style="0" customWidth="1"/>
    <col min="41" max="41" width="4.140625" style="0" customWidth="1"/>
    <col min="42" max="42" width="4.140625" style="3" customWidth="1"/>
    <col min="43" max="43" width="3.8515625" style="0" customWidth="1"/>
    <col min="44" max="44" width="4.00390625" style="0" customWidth="1"/>
    <col min="45" max="45" width="5.8515625" style="0" customWidth="1"/>
    <col min="46" max="46" width="4.28125" style="3" customWidth="1"/>
    <col min="47" max="47" width="4.7109375" style="0" customWidth="1"/>
    <col min="48" max="50" width="4.00390625" style="0" customWidth="1"/>
    <col min="51" max="51" width="3.7109375" style="0" customWidth="1"/>
    <col min="52" max="52" width="4.57421875" style="0" customWidth="1"/>
    <col min="53" max="53" width="4.421875" style="0" customWidth="1"/>
    <col min="54" max="55" width="4.140625" style="0" customWidth="1"/>
    <col min="56" max="56" width="4.28125" style="0" customWidth="1"/>
    <col min="57" max="57" width="4.8515625" style="0" customWidth="1"/>
    <col min="58" max="59" width="4.421875" style="0" customWidth="1"/>
  </cols>
  <sheetData>
    <row r="1" spans="2:46" ht="18.75">
      <c r="B1" s="35"/>
      <c r="K1" s="6"/>
      <c r="L1" s="6"/>
      <c r="M1" s="6"/>
      <c r="N1" s="6"/>
      <c r="O1" s="6"/>
      <c r="P1" s="6"/>
      <c r="Q1" s="6"/>
      <c r="R1" s="6"/>
      <c r="S1" s="8"/>
      <c r="T1" s="9" t="s">
        <v>26</v>
      </c>
      <c r="U1" s="9"/>
      <c r="V1" s="9"/>
      <c r="W1" s="9"/>
      <c r="X1" s="7"/>
      <c r="Y1" s="7"/>
      <c r="Z1" s="7"/>
      <c r="AA1" s="7"/>
      <c r="AB1" s="7"/>
      <c r="AC1" s="7"/>
      <c r="AD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1:46" ht="15.75" thickBot="1">
      <c r="K2" s="6"/>
      <c r="L2" s="6"/>
      <c r="M2" s="6"/>
      <c r="N2" s="6"/>
      <c r="O2" s="6"/>
      <c r="P2" s="6"/>
      <c r="Q2" s="6"/>
      <c r="R2" s="6"/>
      <c r="S2" s="6"/>
      <c r="T2" s="6" t="s">
        <v>27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1" ht="26.25" customHeight="1">
      <c r="A3" s="31"/>
      <c r="B3" s="37"/>
      <c r="C3" s="135" t="s">
        <v>25</v>
      </c>
      <c r="D3" s="136"/>
      <c r="E3" s="136"/>
      <c r="F3" s="137"/>
      <c r="G3" s="135" t="s">
        <v>6</v>
      </c>
      <c r="H3" s="136"/>
      <c r="I3" s="136"/>
      <c r="J3" s="137"/>
      <c r="K3" s="139" t="s">
        <v>7</v>
      </c>
      <c r="L3" s="140"/>
      <c r="M3" s="140"/>
      <c r="N3" s="141"/>
      <c r="O3" s="138" t="s">
        <v>5</v>
      </c>
      <c r="P3" s="115"/>
      <c r="Q3" s="115"/>
      <c r="R3" s="116"/>
      <c r="S3" s="132" t="s">
        <v>1</v>
      </c>
      <c r="T3" s="133"/>
      <c r="U3" s="133"/>
      <c r="V3" s="134"/>
      <c r="W3" s="132" t="s">
        <v>9</v>
      </c>
      <c r="X3" s="133"/>
      <c r="Y3" s="133"/>
      <c r="Z3" s="134"/>
      <c r="AA3" s="114" t="s">
        <v>10</v>
      </c>
      <c r="AB3" s="115"/>
      <c r="AC3" s="115"/>
      <c r="AD3" s="116"/>
      <c r="AE3" s="142" t="s">
        <v>8</v>
      </c>
      <c r="AF3" s="133"/>
      <c r="AG3" s="133"/>
      <c r="AH3" s="134"/>
      <c r="AI3" s="114" t="s">
        <v>28</v>
      </c>
      <c r="AJ3" s="115"/>
      <c r="AK3" s="115"/>
      <c r="AL3" s="116"/>
      <c r="AM3" s="114" t="s">
        <v>29</v>
      </c>
      <c r="AN3" s="115"/>
      <c r="AO3" s="115"/>
      <c r="AP3" s="116"/>
      <c r="AQ3" s="111" t="s">
        <v>30</v>
      </c>
      <c r="AR3" s="112"/>
      <c r="AS3" s="112"/>
      <c r="AT3" s="113"/>
      <c r="AU3" s="18"/>
      <c r="AV3" s="19"/>
      <c r="AW3" s="19"/>
      <c r="AX3" s="19"/>
      <c r="AY3" s="19"/>
    </row>
    <row r="4" spans="1:46" ht="129" customHeight="1" thickBot="1">
      <c r="A4" s="31"/>
      <c r="B4" s="32" t="s">
        <v>11</v>
      </c>
      <c r="C4" s="17" t="s">
        <v>23</v>
      </c>
      <c r="D4" s="4" t="s">
        <v>2</v>
      </c>
      <c r="E4" s="13" t="s">
        <v>3</v>
      </c>
      <c r="F4" s="5" t="s">
        <v>12</v>
      </c>
      <c r="G4" s="17" t="s">
        <v>23</v>
      </c>
      <c r="H4" s="4" t="s">
        <v>2</v>
      </c>
      <c r="I4" s="13" t="s">
        <v>3</v>
      </c>
      <c r="J4" s="5" t="s">
        <v>12</v>
      </c>
      <c r="K4" s="17" t="s">
        <v>23</v>
      </c>
      <c r="L4" s="4" t="s">
        <v>2</v>
      </c>
      <c r="M4" s="13" t="s">
        <v>3</v>
      </c>
      <c r="N4" s="5" t="s">
        <v>12</v>
      </c>
      <c r="O4" s="17" t="s">
        <v>23</v>
      </c>
      <c r="P4" s="4" t="s">
        <v>2</v>
      </c>
      <c r="Q4" s="13" t="s">
        <v>3</v>
      </c>
      <c r="R4" s="5" t="s">
        <v>12</v>
      </c>
      <c r="S4" s="17" t="s">
        <v>23</v>
      </c>
      <c r="T4" s="4" t="s">
        <v>2</v>
      </c>
      <c r="U4" s="13" t="s">
        <v>3</v>
      </c>
      <c r="V4" s="5" t="s">
        <v>12</v>
      </c>
      <c r="W4" s="17" t="s">
        <v>23</v>
      </c>
      <c r="X4" s="4" t="s">
        <v>2</v>
      </c>
      <c r="Y4" s="13" t="s">
        <v>3</v>
      </c>
      <c r="Z4" s="5" t="s">
        <v>12</v>
      </c>
      <c r="AA4" s="17" t="s">
        <v>23</v>
      </c>
      <c r="AB4" s="4" t="s">
        <v>2</v>
      </c>
      <c r="AC4" s="13" t="s">
        <v>3</v>
      </c>
      <c r="AD4" s="5" t="s">
        <v>12</v>
      </c>
      <c r="AE4" s="17" t="s">
        <v>23</v>
      </c>
      <c r="AF4" s="4" t="s">
        <v>2</v>
      </c>
      <c r="AG4" s="4" t="s">
        <v>3</v>
      </c>
      <c r="AH4" s="5" t="s">
        <v>12</v>
      </c>
      <c r="AI4" s="17" t="s">
        <v>23</v>
      </c>
      <c r="AJ4" s="4" t="s">
        <v>2</v>
      </c>
      <c r="AK4" s="13" t="s">
        <v>3</v>
      </c>
      <c r="AL4" s="5" t="s">
        <v>12</v>
      </c>
      <c r="AM4" s="17" t="s">
        <v>23</v>
      </c>
      <c r="AN4" s="4" t="s">
        <v>2</v>
      </c>
      <c r="AO4" s="13" t="s">
        <v>3</v>
      </c>
      <c r="AP4" s="5" t="s">
        <v>12</v>
      </c>
      <c r="AQ4" s="17" t="s">
        <v>23</v>
      </c>
      <c r="AR4" s="12" t="s">
        <v>2</v>
      </c>
      <c r="AS4" s="12" t="s">
        <v>3</v>
      </c>
      <c r="AT4" s="10" t="s">
        <v>12</v>
      </c>
    </row>
    <row r="5" spans="1:46" s="1" customFormat="1" ht="13.5" customHeight="1" thickBot="1">
      <c r="A5" s="32" t="s">
        <v>4</v>
      </c>
      <c r="B5" s="54"/>
      <c r="C5" s="126">
        <v>36</v>
      </c>
      <c r="D5" s="127"/>
      <c r="E5" s="127"/>
      <c r="F5" s="128"/>
      <c r="G5" s="129">
        <v>37</v>
      </c>
      <c r="H5" s="129"/>
      <c r="I5" s="129"/>
      <c r="J5" s="130"/>
      <c r="K5" s="129">
        <v>32</v>
      </c>
      <c r="L5" s="129"/>
      <c r="M5" s="129"/>
      <c r="N5" s="130"/>
      <c r="O5" s="131">
        <v>24</v>
      </c>
      <c r="P5" s="129"/>
      <c r="Q5" s="129"/>
      <c r="R5" s="130"/>
      <c r="S5" s="121">
        <v>27</v>
      </c>
      <c r="T5" s="121"/>
      <c r="U5" s="121"/>
      <c r="V5" s="122"/>
      <c r="W5" s="121">
        <v>32</v>
      </c>
      <c r="X5" s="121"/>
      <c r="Y5" s="121"/>
      <c r="Z5" s="122"/>
      <c r="AA5" s="120">
        <v>36</v>
      </c>
      <c r="AB5" s="121"/>
      <c r="AC5" s="121"/>
      <c r="AD5" s="122"/>
      <c r="AE5" s="120">
        <v>42</v>
      </c>
      <c r="AF5" s="121"/>
      <c r="AG5" s="121"/>
      <c r="AH5" s="122"/>
      <c r="AI5" s="120">
        <v>41</v>
      </c>
      <c r="AJ5" s="121"/>
      <c r="AK5" s="121"/>
      <c r="AL5" s="122"/>
      <c r="AM5" s="123">
        <v>22</v>
      </c>
      <c r="AN5" s="124"/>
      <c r="AO5" s="124"/>
      <c r="AP5" s="125"/>
      <c r="AQ5" s="117">
        <v>40</v>
      </c>
      <c r="AR5" s="118"/>
      <c r="AS5" s="118"/>
      <c r="AT5" s="119"/>
    </row>
    <row r="6" spans="1:46" s="3" customFormat="1" ht="15">
      <c r="A6" s="33" t="s">
        <v>13</v>
      </c>
      <c r="B6" s="56">
        <v>21</v>
      </c>
      <c r="C6" s="28">
        <v>3</v>
      </c>
      <c r="D6" s="48">
        <v>0</v>
      </c>
      <c r="E6" s="57">
        <v>0</v>
      </c>
      <c r="F6" s="52">
        <v>49</v>
      </c>
      <c r="G6" s="28">
        <v>1</v>
      </c>
      <c r="H6" s="48">
        <v>0</v>
      </c>
      <c r="I6" s="48">
        <v>0</v>
      </c>
      <c r="J6" s="58">
        <v>41</v>
      </c>
      <c r="K6" s="28">
        <v>1</v>
      </c>
      <c r="L6" s="48">
        <v>0</v>
      </c>
      <c r="M6" s="48">
        <v>0</v>
      </c>
      <c r="N6" s="52">
        <v>71</v>
      </c>
      <c r="O6" s="28">
        <v>21</v>
      </c>
      <c r="P6" s="48">
        <v>0</v>
      </c>
      <c r="Q6" s="48">
        <v>0</v>
      </c>
      <c r="R6" s="52">
        <v>68</v>
      </c>
      <c r="S6" s="29">
        <v>26</v>
      </c>
      <c r="T6" s="50">
        <v>1</v>
      </c>
      <c r="U6" s="59">
        <v>3.7</v>
      </c>
      <c r="V6" s="60">
        <v>52</v>
      </c>
      <c r="W6" s="29">
        <v>3</v>
      </c>
      <c r="X6" s="50">
        <v>1</v>
      </c>
      <c r="Y6" s="50">
        <v>25</v>
      </c>
      <c r="Z6" s="60">
        <v>46</v>
      </c>
      <c r="AA6" s="29">
        <v>1</v>
      </c>
      <c r="AB6" s="50">
        <v>0</v>
      </c>
      <c r="AC6" s="50">
        <v>0</v>
      </c>
      <c r="AD6" s="61">
        <v>49</v>
      </c>
      <c r="AE6" s="29">
        <v>6</v>
      </c>
      <c r="AF6" s="50">
        <v>8</v>
      </c>
      <c r="AG6" s="50">
        <v>57.1</v>
      </c>
      <c r="AH6" s="60">
        <v>41</v>
      </c>
      <c r="AI6" s="29">
        <v>3</v>
      </c>
      <c r="AJ6" s="50">
        <v>2</v>
      </c>
      <c r="AK6" s="50">
        <v>40</v>
      </c>
      <c r="AL6" s="61">
        <v>40</v>
      </c>
      <c r="AM6" s="27">
        <v>2</v>
      </c>
      <c r="AN6" s="50">
        <v>0</v>
      </c>
      <c r="AO6" s="50">
        <v>0</v>
      </c>
      <c r="AP6" s="60">
        <v>84</v>
      </c>
      <c r="AQ6" s="27">
        <v>5</v>
      </c>
      <c r="AR6" s="50">
        <v>0</v>
      </c>
      <c r="AS6" s="59">
        <v>0</v>
      </c>
      <c r="AT6" s="62">
        <v>64</v>
      </c>
    </row>
    <row r="7" spans="1:46" ht="15.75" customHeight="1">
      <c r="A7" s="33" t="s">
        <v>14</v>
      </c>
      <c r="B7" s="63">
        <v>11</v>
      </c>
      <c r="C7" s="38"/>
      <c r="D7" s="49"/>
      <c r="E7" s="51"/>
      <c r="F7" s="14"/>
      <c r="G7" s="15"/>
      <c r="H7" s="64"/>
      <c r="I7" s="64"/>
      <c r="J7" s="65"/>
      <c r="K7" s="15"/>
      <c r="L7" s="49"/>
      <c r="M7" s="51"/>
      <c r="N7" s="65"/>
      <c r="O7" s="15">
        <v>11</v>
      </c>
      <c r="P7" s="49">
        <v>0</v>
      </c>
      <c r="Q7" s="66">
        <v>0</v>
      </c>
      <c r="R7" s="14">
        <v>69</v>
      </c>
      <c r="S7" s="15">
        <v>6</v>
      </c>
      <c r="T7" s="49">
        <v>0</v>
      </c>
      <c r="U7" s="49">
        <v>0</v>
      </c>
      <c r="V7" s="14">
        <v>50</v>
      </c>
      <c r="W7" s="15">
        <v>1</v>
      </c>
      <c r="X7" s="49">
        <v>0</v>
      </c>
      <c r="Y7" s="49">
        <v>0</v>
      </c>
      <c r="Z7" s="14">
        <v>85</v>
      </c>
      <c r="AA7" s="15">
        <v>2</v>
      </c>
      <c r="AB7" s="49">
        <v>0</v>
      </c>
      <c r="AC7" s="49">
        <v>0</v>
      </c>
      <c r="AD7" s="65">
        <v>46</v>
      </c>
      <c r="AE7" s="15">
        <v>4</v>
      </c>
      <c r="AF7" s="49">
        <v>0</v>
      </c>
      <c r="AG7" s="49">
        <v>0</v>
      </c>
      <c r="AH7" s="65">
        <v>65</v>
      </c>
      <c r="AI7" s="15">
        <v>4</v>
      </c>
      <c r="AJ7" s="49">
        <v>0</v>
      </c>
      <c r="AK7" s="49">
        <v>0</v>
      </c>
      <c r="AL7" s="65">
        <v>59</v>
      </c>
      <c r="AM7" s="23"/>
      <c r="AN7" s="49"/>
      <c r="AO7" s="49"/>
      <c r="AP7" s="14"/>
      <c r="AQ7" s="23">
        <v>4</v>
      </c>
      <c r="AR7" s="49">
        <v>0</v>
      </c>
      <c r="AS7" s="51">
        <v>0</v>
      </c>
      <c r="AT7" s="67">
        <v>53</v>
      </c>
    </row>
    <row r="8" spans="1:46" ht="16.5" customHeight="1">
      <c r="A8" s="34" t="s">
        <v>15</v>
      </c>
      <c r="B8" s="63">
        <v>23</v>
      </c>
      <c r="C8" s="38">
        <v>2</v>
      </c>
      <c r="D8" s="41">
        <v>0</v>
      </c>
      <c r="E8" s="68">
        <v>0</v>
      </c>
      <c r="F8" s="43">
        <v>55</v>
      </c>
      <c r="G8" s="39"/>
      <c r="H8" s="69"/>
      <c r="I8" s="69"/>
      <c r="J8" s="70"/>
      <c r="K8" s="40"/>
      <c r="L8" s="41"/>
      <c r="M8" s="68"/>
      <c r="N8" s="70"/>
      <c r="O8" s="39">
        <v>23</v>
      </c>
      <c r="P8" s="41">
        <v>0</v>
      </c>
      <c r="Q8" s="42">
        <v>0</v>
      </c>
      <c r="R8" s="43">
        <v>67</v>
      </c>
      <c r="S8" s="39">
        <v>26</v>
      </c>
      <c r="T8" s="41">
        <v>0</v>
      </c>
      <c r="U8" s="41">
        <v>0</v>
      </c>
      <c r="V8" s="43">
        <v>41</v>
      </c>
      <c r="W8" s="39">
        <v>7</v>
      </c>
      <c r="X8" s="41">
        <v>0</v>
      </c>
      <c r="Y8" s="41">
        <v>0</v>
      </c>
      <c r="Z8" s="43">
        <v>50</v>
      </c>
      <c r="AA8" s="39">
        <v>4</v>
      </c>
      <c r="AB8" s="41">
        <v>3</v>
      </c>
      <c r="AC8" s="41">
        <v>42.8</v>
      </c>
      <c r="AD8" s="70">
        <v>39</v>
      </c>
      <c r="AE8" s="39">
        <v>9</v>
      </c>
      <c r="AF8" s="41">
        <v>4</v>
      </c>
      <c r="AG8" s="41">
        <v>30.7</v>
      </c>
      <c r="AH8" s="70">
        <v>52</v>
      </c>
      <c r="AI8" s="40">
        <v>4</v>
      </c>
      <c r="AJ8" s="41">
        <v>2</v>
      </c>
      <c r="AK8" s="68">
        <v>33.3</v>
      </c>
      <c r="AL8" s="70">
        <v>49</v>
      </c>
      <c r="AM8" s="44"/>
      <c r="AN8" s="41"/>
      <c r="AO8" s="41"/>
      <c r="AP8" s="43"/>
      <c r="AQ8" s="44">
        <v>2</v>
      </c>
      <c r="AR8" s="41">
        <v>0</v>
      </c>
      <c r="AS8" s="41">
        <v>0</v>
      </c>
      <c r="AT8" s="71">
        <v>42</v>
      </c>
    </row>
    <row r="9" spans="1:46" s="46" customFormat="1" ht="25.5">
      <c r="A9" s="45" t="s">
        <v>22</v>
      </c>
      <c r="B9" s="67">
        <v>1</v>
      </c>
      <c r="C9" s="49"/>
      <c r="D9" s="49"/>
      <c r="E9" s="49"/>
      <c r="F9" s="67"/>
      <c r="G9" s="15"/>
      <c r="H9" s="49"/>
      <c r="I9" s="49"/>
      <c r="J9" s="14"/>
      <c r="K9" s="23"/>
      <c r="L9" s="49"/>
      <c r="M9" s="49"/>
      <c r="N9" s="14"/>
      <c r="O9" s="23">
        <v>1</v>
      </c>
      <c r="P9" s="49">
        <v>0</v>
      </c>
      <c r="Q9" s="49">
        <v>0</v>
      </c>
      <c r="R9" s="14">
        <v>40</v>
      </c>
      <c r="S9" s="23">
        <v>1</v>
      </c>
      <c r="T9" s="49">
        <v>0</v>
      </c>
      <c r="U9" s="49">
        <v>0</v>
      </c>
      <c r="V9" s="14">
        <v>50</v>
      </c>
      <c r="W9" s="23"/>
      <c r="X9" s="49"/>
      <c r="Y9" s="49"/>
      <c r="Z9" s="14"/>
      <c r="AA9" s="23"/>
      <c r="AB9" s="49"/>
      <c r="AC9" s="49"/>
      <c r="AD9" s="14"/>
      <c r="AE9" s="23">
        <v>1</v>
      </c>
      <c r="AF9" s="49">
        <v>0</v>
      </c>
      <c r="AG9" s="49">
        <v>0</v>
      </c>
      <c r="AH9" s="14">
        <v>44</v>
      </c>
      <c r="AI9" s="23"/>
      <c r="AJ9" s="49"/>
      <c r="AK9" s="49"/>
      <c r="AL9" s="14"/>
      <c r="AM9" s="23"/>
      <c r="AN9" s="49"/>
      <c r="AO9" s="49"/>
      <c r="AP9" s="14"/>
      <c r="AQ9" s="27">
        <v>0</v>
      </c>
      <c r="AR9" s="50">
        <v>1</v>
      </c>
      <c r="AS9" s="59">
        <v>100</v>
      </c>
      <c r="AT9" s="75">
        <v>34</v>
      </c>
    </row>
    <row r="10" spans="1:42" ht="24.75" customHeight="1">
      <c r="A10" s="47" t="s">
        <v>16</v>
      </c>
      <c r="B10" s="56">
        <v>4</v>
      </c>
      <c r="C10" s="28"/>
      <c r="D10" s="50"/>
      <c r="E10" s="50"/>
      <c r="F10" s="60"/>
      <c r="G10" s="29"/>
      <c r="H10" s="48"/>
      <c r="I10" s="48"/>
      <c r="J10" s="61"/>
      <c r="K10" s="29"/>
      <c r="L10" s="50"/>
      <c r="M10" s="59"/>
      <c r="N10" s="61"/>
      <c r="O10" s="29">
        <v>4</v>
      </c>
      <c r="P10" s="50">
        <v>0</v>
      </c>
      <c r="Q10" s="72">
        <v>0</v>
      </c>
      <c r="R10" s="73">
        <v>62</v>
      </c>
      <c r="S10" s="29">
        <v>1</v>
      </c>
      <c r="T10" s="50">
        <v>2</v>
      </c>
      <c r="U10" s="50">
        <v>66.6</v>
      </c>
      <c r="V10" s="60">
        <v>26</v>
      </c>
      <c r="W10" s="29">
        <v>0</v>
      </c>
      <c r="X10" s="50">
        <v>1</v>
      </c>
      <c r="Y10" s="50">
        <v>100</v>
      </c>
      <c r="Z10" s="60">
        <v>18</v>
      </c>
      <c r="AA10" s="29"/>
      <c r="AB10" s="50"/>
      <c r="AC10" s="50"/>
      <c r="AD10" s="60"/>
      <c r="AE10" s="29">
        <v>2</v>
      </c>
      <c r="AF10" s="50">
        <v>2</v>
      </c>
      <c r="AG10" s="74">
        <v>50</v>
      </c>
      <c r="AH10" s="61">
        <v>44</v>
      </c>
      <c r="AI10" s="29">
        <v>0</v>
      </c>
      <c r="AJ10" s="50">
        <v>1</v>
      </c>
      <c r="AK10" s="50">
        <v>100</v>
      </c>
      <c r="AL10" s="61">
        <v>5</v>
      </c>
      <c r="AM10" s="27"/>
      <c r="AN10" s="50"/>
      <c r="AO10" s="50"/>
      <c r="AP10" s="73"/>
    </row>
    <row r="11" spans="1:46" ht="25.5">
      <c r="A11" s="33" t="s">
        <v>20</v>
      </c>
      <c r="B11" s="67">
        <v>5</v>
      </c>
      <c r="C11" s="15"/>
      <c r="D11" s="49"/>
      <c r="E11" s="49"/>
      <c r="F11" s="14"/>
      <c r="G11" s="15">
        <v>3</v>
      </c>
      <c r="H11" s="49">
        <v>0</v>
      </c>
      <c r="I11" s="49">
        <v>0</v>
      </c>
      <c r="J11" s="14">
        <v>53</v>
      </c>
      <c r="K11" s="15"/>
      <c r="L11" s="49"/>
      <c r="M11" s="49"/>
      <c r="N11" s="14"/>
      <c r="O11" s="15">
        <v>5</v>
      </c>
      <c r="P11" s="49">
        <v>0</v>
      </c>
      <c r="Q11" s="49">
        <v>0</v>
      </c>
      <c r="R11" s="14">
        <v>57</v>
      </c>
      <c r="S11" s="15">
        <v>1</v>
      </c>
      <c r="T11" s="49">
        <v>0</v>
      </c>
      <c r="U11" s="49">
        <v>0</v>
      </c>
      <c r="V11" s="14">
        <v>45</v>
      </c>
      <c r="W11" s="15">
        <v>1</v>
      </c>
      <c r="X11" s="49">
        <v>0</v>
      </c>
      <c r="Y11" s="49">
        <v>0</v>
      </c>
      <c r="Z11" s="14">
        <v>37</v>
      </c>
      <c r="AA11" s="15"/>
      <c r="AB11" s="49"/>
      <c r="AC11" s="49"/>
      <c r="AD11" s="14"/>
      <c r="AE11" s="15">
        <v>3</v>
      </c>
      <c r="AF11" s="49">
        <v>1</v>
      </c>
      <c r="AG11" s="49">
        <v>25</v>
      </c>
      <c r="AH11" s="14">
        <v>48</v>
      </c>
      <c r="AI11" s="15"/>
      <c r="AJ11" s="49"/>
      <c r="AK11" s="49"/>
      <c r="AL11" s="14"/>
      <c r="AM11" s="23"/>
      <c r="AN11" s="49"/>
      <c r="AO11" s="49"/>
      <c r="AP11" s="49"/>
      <c r="AQ11" s="49">
        <v>0</v>
      </c>
      <c r="AR11" s="49">
        <v>1</v>
      </c>
      <c r="AS11" s="49">
        <v>100</v>
      </c>
      <c r="AT11" s="67">
        <v>34</v>
      </c>
    </row>
    <row r="12" spans="1:46" ht="24.75" customHeight="1">
      <c r="A12" s="33" t="s">
        <v>17</v>
      </c>
      <c r="B12" s="76">
        <v>3</v>
      </c>
      <c r="C12" s="20"/>
      <c r="D12" s="49"/>
      <c r="E12" s="51"/>
      <c r="F12" s="16"/>
      <c r="G12" s="15"/>
      <c r="H12" s="64"/>
      <c r="I12" s="64"/>
      <c r="J12" s="53"/>
      <c r="K12" s="15">
        <v>1</v>
      </c>
      <c r="L12" s="49">
        <v>0</v>
      </c>
      <c r="M12" s="51">
        <v>0</v>
      </c>
      <c r="N12" s="53">
        <v>62</v>
      </c>
      <c r="O12" s="15">
        <v>3</v>
      </c>
      <c r="P12" s="49">
        <v>0</v>
      </c>
      <c r="Q12" s="66">
        <v>0</v>
      </c>
      <c r="R12" s="16">
        <v>68</v>
      </c>
      <c r="S12" s="15">
        <v>3</v>
      </c>
      <c r="T12" s="49">
        <v>0</v>
      </c>
      <c r="U12" s="49">
        <v>0</v>
      </c>
      <c r="V12" s="16">
        <v>53</v>
      </c>
      <c r="W12" s="15"/>
      <c r="X12" s="49"/>
      <c r="Y12" s="49"/>
      <c r="Z12" s="14"/>
      <c r="AA12" s="15">
        <v>1</v>
      </c>
      <c r="AB12" s="49">
        <v>0</v>
      </c>
      <c r="AC12" s="49">
        <v>0</v>
      </c>
      <c r="AD12" s="14">
        <v>44</v>
      </c>
      <c r="AE12" s="15">
        <v>2</v>
      </c>
      <c r="AF12" s="49">
        <v>0</v>
      </c>
      <c r="AG12" s="49">
        <v>0</v>
      </c>
      <c r="AH12" s="53">
        <v>54</v>
      </c>
      <c r="AI12" s="15"/>
      <c r="AJ12" s="49"/>
      <c r="AK12" s="49"/>
      <c r="AL12" s="65"/>
      <c r="AM12" s="23"/>
      <c r="AN12" s="49"/>
      <c r="AO12" s="49"/>
      <c r="AP12" s="14"/>
      <c r="AQ12" s="23"/>
      <c r="AR12" s="49"/>
      <c r="AS12" s="49"/>
      <c r="AT12" s="67"/>
    </row>
    <row r="13" spans="1:46" s="3" customFormat="1" ht="24.75" customHeight="1">
      <c r="A13" s="33" t="s">
        <v>24</v>
      </c>
      <c r="B13" s="76">
        <v>2</v>
      </c>
      <c r="C13" s="20"/>
      <c r="D13" s="49"/>
      <c r="E13" s="51"/>
      <c r="F13" s="16"/>
      <c r="G13" s="15"/>
      <c r="H13" s="64"/>
      <c r="I13" s="64"/>
      <c r="J13" s="53"/>
      <c r="K13" s="15"/>
      <c r="L13" s="49"/>
      <c r="M13" s="51"/>
      <c r="N13" s="53"/>
      <c r="O13" s="15">
        <v>2</v>
      </c>
      <c r="P13" s="49">
        <v>0</v>
      </c>
      <c r="Q13" s="66">
        <v>0</v>
      </c>
      <c r="R13" s="16">
        <v>66</v>
      </c>
      <c r="S13" s="15"/>
      <c r="T13" s="49"/>
      <c r="U13" s="49"/>
      <c r="V13" s="77"/>
      <c r="W13" s="15">
        <v>2</v>
      </c>
      <c r="X13" s="49">
        <v>0</v>
      </c>
      <c r="Y13" s="49">
        <v>0</v>
      </c>
      <c r="Z13" s="14">
        <v>48</v>
      </c>
      <c r="AA13" s="15"/>
      <c r="AB13" s="49"/>
      <c r="AC13" s="49"/>
      <c r="AD13" s="14"/>
      <c r="AE13" s="15">
        <v>2</v>
      </c>
      <c r="AF13" s="49">
        <v>0</v>
      </c>
      <c r="AG13" s="49">
        <v>0</v>
      </c>
      <c r="AH13" s="53">
        <v>58</v>
      </c>
      <c r="AI13" s="15"/>
      <c r="AJ13" s="49"/>
      <c r="AK13" s="49"/>
      <c r="AL13" s="65"/>
      <c r="AM13" s="23"/>
      <c r="AN13" s="49"/>
      <c r="AO13" s="49"/>
      <c r="AP13" s="14"/>
      <c r="AQ13" s="23"/>
      <c r="AR13" s="49"/>
      <c r="AS13" s="49"/>
      <c r="AT13" s="67"/>
    </row>
    <row r="14" spans="1:46" ht="24" customHeight="1">
      <c r="A14" s="45" t="s">
        <v>18</v>
      </c>
      <c r="B14" s="76">
        <v>33</v>
      </c>
      <c r="C14" s="20">
        <v>2</v>
      </c>
      <c r="D14" s="49">
        <v>0</v>
      </c>
      <c r="E14" s="51">
        <v>0</v>
      </c>
      <c r="F14" s="14">
        <v>50</v>
      </c>
      <c r="G14" s="15"/>
      <c r="H14" s="64"/>
      <c r="I14" s="64"/>
      <c r="J14" s="65"/>
      <c r="K14" s="15">
        <v>2</v>
      </c>
      <c r="L14" s="49">
        <v>1</v>
      </c>
      <c r="M14" s="51">
        <v>16.6</v>
      </c>
      <c r="N14" s="65">
        <v>55</v>
      </c>
      <c r="O14" s="15">
        <v>33</v>
      </c>
      <c r="P14" s="49">
        <v>0</v>
      </c>
      <c r="Q14" s="66">
        <v>0</v>
      </c>
      <c r="R14" s="14">
        <v>59</v>
      </c>
      <c r="S14" s="15">
        <v>15</v>
      </c>
      <c r="T14" s="49">
        <v>2</v>
      </c>
      <c r="U14" s="49">
        <v>11.7</v>
      </c>
      <c r="V14" s="14">
        <v>40</v>
      </c>
      <c r="W14" s="15">
        <v>7</v>
      </c>
      <c r="X14" s="49">
        <v>0</v>
      </c>
      <c r="Y14" s="49">
        <v>0</v>
      </c>
      <c r="Z14" s="14">
        <v>44</v>
      </c>
      <c r="AA14" s="15">
        <v>5</v>
      </c>
      <c r="AB14" s="49">
        <v>2</v>
      </c>
      <c r="AC14" s="49">
        <v>28.5</v>
      </c>
      <c r="AD14" s="14">
        <v>40</v>
      </c>
      <c r="AE14" s="15">
        <v>21</v>
      </c>
      <c r="AF14" s="49">
        <v>5</v>
      </c>
      <c r="AG14" s="49">
        <v>19.2</v>
      </c>
      <c r="AH14" s="65">
        <v>52</v>
      </c>
      <c r="AI14" s="15">
        <v>2</v>
      </c>
      <c r="AJ14" s="49">
        <v>3</v>
      </c>
      <c r="AK14" s="51">
        <v>60</v>
      </c>
      <c r="AL14" s="65">
        <v>41</v>
      </c>
      <c r="AM14" s="23">
        <v>3</v>
      </c>
      <c r="AN14" s="49">
        <v>2</v>
      </c>
      <c r="AO14" s="49">
        <v>40</v>
      </c>
      <c r="AP14" s="14">
        <v>35</v>
      </c>
      <c r="AQ14" s="23">
        <v>6</v>
      </c>
      <c r="AR14" s="49">
        <v>1</v>
      </c>
      <c r="AS14" s="78">
        <v>14.2</v>
      </c>
      <c r="AT14" s="67">
        <v>49</v>
      </c>
    </row>
    <row r="15" spans="1:46" ht="27.75" customHeight="1" thickBot="1">
      <c r="A15" s="34" t="s">
        <v>19</v>
      </c>
      <c r="B15" s="63">
        <v>4</v>
      </c>
      <c r="C15" s="21"/>
      <c r="D15" s="79"/>
      <c r="E15" s="79"/>
      <c r="F15" s="80"/>
      <c r="G15" s="22"/>
      <c r="H15" s="81"/>
      <c r="I15" s="81"/>
      <c r="J15" s="82"/>
      <c r="K15" s="22">
        <v>1</v>
      </c>
      <c r="L15" s="79">
        <v>0</v>
      </c>
      <c r="M15" s="83">
        <v>0</v>
      </c>
      <c r="N15" s="84">
        <v>63</v>
      </c>
      <c r="O15" s="22">
        <v>4</v>
      </c>
      <c r="P15" s="79">
        <v>0</v>
      </c>
      <c r="Q15" s="85">
        <v>0</v>
      </c>
      <c r="R15" s="80">
        <v>68</v>
      </c>
      <c r="S15" s="22">
        <v>4</v>
      </c>
      <c r="T15" s="79">
        <v>0</v>
      </c>
      <c r="U15" s="79">
        <v>0</v>
      </c>
      <c r="V15" s="80">
        <v>46</v>
      </c>
      <c r="W15" s="22"/>
      <c r="X15" s="79"/>
      <c r="Y15" s="79"/>
      <c r="Z15" s="80"/>
      <c r="AA15" s="22"/>
      <c r="AB15" s="79"/>
      <c r="AC15" s="79"/>
      <c r="AD15" s="80"/>
      <c r="AE15" s="22">
        <v>1</v>
      </c>
      <c r="AF15" s="79">
        <v>3</v>
      </c>
      <c r="AG15" s="79">
        <v>75</v>
      </c>
      <c r="AH15" s="84">
        <v>42</v>
      </c>
      <c r="AI15" s="22">
        <v>1</v>
      </c>
      <c r="AJ15" s="79">
        <v>1</v>
      </c>
      <c r="AK15" s="79">
        <v>50</v>
      </c>
      <c r="AL15" s="80">
        <v>32</v>
      </c>
      <c r="AM15" s="86"/>
      <c r="AN15" s="87"/>
      <c r="AO15" s="87"/>
      <c r="AP15" s="88"/>
      <c r="AQ15" s="86"/>
      <c r="AR15" s="87"/>
      <c r="AS15" s="87"/>
      <c r="AT15" s="89"/>
    </row>
    <row r="16" spans="1:46" ht="16.5" thickBot="1" thickTop="1">
      <c r="A16" s="11" t="s">
        <v>0</v>
      </c>
      <c r="B16" s="90">
        <f>SUM(B6:B15)</f>
        <v>107</v>
      </c>
      <c r="C16" s="91">
        <f>SUM(C6:C15)</f>
        <v>7</v>
      </c>
      <c r="D16" s="92">
        <f>SUM(D6:D15)</f>
        <v>0</v>
      </c>
      <c r="E16" s="93">
        <f>(D16/C17)*100</f>
        <v>0</v>
      </c>
      <c r="F16" s="94">
        <f>AVERAGE(F6:F15)</f>
        <v>51.333333333333336</v>
      </c>
      <c r="G16" s="95">
        <f>SUM(G6:G15)</f>
        <v>4</v>
      </c>
      <c r="H16" s="92">
        <f>SUM(H6:H15)</f>
        <v>0</v>
      </c>
      <c r="I16" s="92">
        <f>(H16/G17)*100</f>
        <v>0</v>
      </c>
      <c r="J16" s="96">
        <f>AVERAGE(J6:J15)</f>
        <v>47</v>
      </c>
      <c r="K16" s="95">
        <f>SUM(K6:K15)</f>
        <v>5</v>
      </c>
      <c r="L16" s="92">
        <f>SUM(L6:L15)</f>
        <v>1</v>
      </c>
      <c r="M16" s="92">
        <f>(L16/K17)*100</f>
        <v>16.666666666666664</v>
      </c>
      <c r="N16" s="96">
        <f>AVERAGE(N6:N15)</f>
        <v>62.75</v>
      </c>
      <c r="O16" s="95">
        <f>SUM(O6:O15)</f>
        <v>107</v>
      </c>
      <c r="P16" s="92">
        <f>SUM(P6:P15)</f>
        <v>0</v>
      </c>
      <c r="Q16" s="92">
        <f>(P16/O17)*100</f>
        <v>0</v>
      </c>
      <c r="R16" s="94">
        <f>AVERAGE(R6:R15)</f>
        <v>62.4</v>
      </c>
      <c r="S16" s="95">
        <f>SUM(S6:S15)</f>
        <v>83</v>
      </c>
      <c r="T16" s="92">
        <f>SUM(T6:T15)</f>
        <v>5</v>
      </c>
      <c r="U16" s="93">
        <f>(T16/S17)*100</f>
        <v>5.681818181818182</v>
      </c>
      <c r="V16" s="94">
        <f>AVERAGE(V6:V15)</f>
        <v>44.77777777777778</v>
      </c>
      <c r="W16" s="95">
        <f>SUM(W6:W15)</f>
        <v>21</v>
      </c>
      <c r="X16" s="92">
        <f>SUM(X6:X15)</f>
        <v>2</v>
      </c>
      <c r="Y16" s="92">
        <f>(X16/W17)*100</f>
        <v>8.695652173913043</v>
      </c>
      <c r="Z16" s="96">
        <f>AVERAGE(Z6:Z15)</f>
        <v>46.857142857142854</v>
      </c>
      <c r="AA16" s="95">
        <f>SUM(AA6:AA15)</f>
        <v>13</v>
      </c>
      <c r="AB16" s="92">
        <f>SUM(AB6:AB15)</f>
        <v>5</v>
      </c>
      <c r="AC16" s="92">
        <f>(AB16/AA17)*100</f>
        <v>27.77777777777778</v>
      </c>
      <c r="AD16" s="96">
        <f>AVERAGE(AD6:AD15)</f>
        <v>43.6</v>
      </c>
      <c r="AE16" s="97">
        <f>SUM(AE6:AE15)</f>
        <v>51</v>
      </c>
      <c r="AF16" s="98">
        <f>SUM(AF6:AF15)</f>
        <v>23</v>
      </c>
      <c r="AG16" s="99">
        <f>(AF16/AE17)*100</f>
        <v>31.08108108108108</v>
      </c>
      <c r="AH16" s="100">
        <f>AVERAGE(AH6:AH15)</f>
        <v>50</v>
      </c>
      <c r="AI16" s="101">
        <f>SUM(AI6:AI15)</f>
        <v>14</v>
      </c>
      <c r="AJ16" s="102">
        <f>SUM(AJ6:AJ15)</f>
        <v>9</v>
      </c>
      <c r="AK16" s="103">
        <f>(AJ16/AI17)*100</f>
        <v>39.130434782608695</v>
      </c>
      <c r="AL16" s="104">
        <f>AVERAGE(AL6:AL15)</f>
        <v>37.666666666666664</v>
      </c>
      <c r="AM16" s="105">
        <f>SUM(AM6:AM15)</f>
        <v>5</v>
      </c>
      <c r="AN16" s="106">
        <f>SUM(AN6:AN15)</f>
        <v>2</v>
      </c>
      <c r="AO16" s="107">
        <f>(AN16/AM17)*100</f>
        <v>28.57142857142857</v>
      </c>
      <c r="AP16" s="108">
        <f>AVERAGE(AP6:AP15)</f>
        <v>59.5</v>
      </c>
      <c r="AQ16" s="105">
        <f>SUM(AQ6:AQ15)</f>
        <v>17</v>
      </c>
      <c r="AR16" s="107">
        <f>SUM(AR6:AR15)</f>
        <v>3</v>
      </c>
      <c r="AS16" s="109">
        <f>(AR16/AQ17)*100</f>
        <v>15</v>
      </c>
      <c r="AT16" s="110">
        <f>AVERAGE(AT6:AT15)</f>
        <v>46</v>
      </c>
    </row>
    <row r="17" spans="1:46" ht="15.75" thickBot="1">
      <c r="A17" s="30" t="s">
        <v>21</v>
      </c>
      <c r="B17" s="55"/>
      <c r="C17" s="26">
        <f>C16+D16</f>
        <v>7</v>
      </c>
      <c r="D17" s="24"/>
      <c r="E17" s="24"/>
      <c r="F17" s="24"/>
      <c r="G17" s="26">
        <f>G16+H16</f>
        <v>4</v>
      </c>
      <c r="H17" s="24"/>
      <c r="I17" s="24"/>
      <c r="J17" s="24"/>
      <c r="K17" s="26">
        <f>K16+L16</f>
        <v>6</v>
      </c>
      <c r="L17" s="24"/>
      <c r="M17" s="24"/>
      <c r="N17" s="24"/>
      <c r="O17" s="26">
        <f>O16+P16</f>
        <v>107</v>
      </c>
      <c r="P17" s="24"/>
      <c r="Q17" s="24"/>
      <c r="R17" s="24"/>
      <c r="S17" s="26">
        <f>S16+T16</f>
        <v>88</v>
      </c>
      <c r="T17" s="24"/>
      <c r="U17" s="24"/>
      <c r="V17" s="24"/>
      <c r="W17" s="26">
        <f>W16+X16</f>
        <v>23</v>
      </c>
      <c r="X17" s="24"/>
      <c r="Y17" s="24"/>
      <c r="Z17" s="24"/>
      <c r="AA17" s="26">
        <f>AA16+AB16</f>
        <v>18</v>
      </c>
      <c r="AB17" s="24"/>
      <c r="AC17" s="24"/>
      <c r="AD17" s="24"/>
      <c r="AE17" s="26">
        <f>AE16+AF16</f>
        <v>74</v>
      </c>
      <c r="AF17" s="24"/>
      <c r="AG17" s="24"/>
      <c r="AH17" s="24"/>
      <c r="AI17" s="26">
        <f>AI16+AJ16</f>
        <v>23</v>
      </c>
      <c r="AJ17" s="24"/>
      <c r="AK17" s="24"/>
      <c r="AL17" s="25"/>
      <c r="AM17" s="26">
        <f>AM16+AN16</f>
        <v>7</v>
      </c>
      <c r="AN17" s="24"/>
      <c r="AO17" s="24"/>
      <c r="AP17" s="24"/>
      <c r="AQ17" s="26">
        <f>AQ16+AR16</f>
        <v>20</v>
      </c>
      <c r="AR17" s="24"/>
      <c r="AS17" s="24"/>
      <c r="AT17" s="24"/>
    </row>
  </sheetData>
  <sheetProtection/>
  <mergeCells count="22">
    <mergeCell ref="W3:Z3"/>
    <mergeCell ref="K3:N3"/>
    <mergeCell ref="AI3:AL3"/>
    <mergeCell ref="AE3:AH3"/>
    <mergeCell ref="AA3:AD3"/>
    <mergeCell ref="C5:F5"/>
    <mergeCell ref="G5:J5"/>
    <mergeCell ref="K5:N5"/>
    <mergeCell ref="O5:R5"/>
    <mergeCell ref="W5:Z5"/>
    <mergeCell ref="S3:V3"/>
    <mergeCell ref="S5:V5"/>
    <mergeCell ref="G3:J3"/>
    <mergeCell ref="C3:F3"/>
    <mergeCell ref="O3:R3"/>
    <mergeCell ref="AQ3:AT3"/>
    <mergeCell ref="AM3:AP3"/>
    <mergeCell ref="AQ5:AT5"/>
    <mergeCell ref="AI5:AL5"/>
    <mergeCell ref="AE5:AH5"/>
    <mergeCell ref="AA5:AD5"/>
    <mergeCell ref="AM5:A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Дойко И.И.</dc:creator>
  <cp:keywords/>
  <dc:description/>
  <cp:lastModifiedBy>Пользователь</cp:lastModifiedBy>
  <cp:lastPrinted>2016-07-08T03:26:40Z</cp:lastPrinted>
  <dcterms:created xsi:type="dcterms:W3CDTF">2011-06-17T05:34:31Z</dcterms:created>
  <dcterms:modified xsi:type="dcterms:W3CDTF">2021-10-04T02:19:24Z</dcterms:modified>
  <cp:category/>
  <cp:version/>
  <cp:contentType/>
  <cp:contentStatus/>
</cp:coreProperties>
</file>