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5" sheetId="7" r:id="rId1"/>
    <sheet name="6" sheetId="6" r:id="rId2"/>
    <sheet name="7" sheetId="1" r:id="rId3"/>
    <sheet name="8" sheetId="2" r:id="rId4"/>
    <sheet name="9" sheetId="3" r:id="rId5"/>
    <sheet name="10" sheetId="4" r:id="rId6"/>
    <sheet name="11" sheetId="5" r:id="rId7"/>
    <sheet name="Допущ" sheetId="8" r:id="rId8"/>
    <sheet name="Поб, приз" sheetId="9" r:id="rId9"/>
  </sheets>
  <externalReferences>
    <externalReference r:id="rId10"/>
  </externalReferences>
  <definedNames>
    <definedName name="_xlnm._FilterDatabase" localSheetId="5" hidden="1">'10'!$A$2:$Q$14</definedName>
    <definedName name="_xlnm._FilterDatabase" localSheetId="6" hidden="1">'11'!$A$2:$Q$13</definedName>
    <definedName name="_xlnm._FilterDatabase" localSheetId="0" hidden="1">'5'!$A$2:$Q$16</definedName>
    <definedName name="_xlnm._FilterDatabase" localSheetId="1" hidden="1">'6'!$A$2:$Q$19</definedName>
    <definedName name="_xlnm._FilterDatabase" localSheetId="2" hidden="1">'7'!$A$2:$Q$21</definedName>
    <definedName name="_xlnm._FilterDatabase" localSheetId="3" hidden="1">'8'!$A$2:$Q$29</definedName>
    <definedName name="_xlnm._FilterDatabase" localSheetId="4" hidden="1">'9'!$A$2:$Q$39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J23" i="9"/>
  <c r="L23" s="1"/>
  <c r="J22"/>
  <c r="L22" s="1"/>
  <c r="J21"/>
  <c r="L21" s="1"/>
  <c r="J20"/>
  <c r="L20" s="1"/>
  <c r="J19"/>
  <c r="L19" s="1"/>
  <c r="L18"/>
  <c r="J17"/>
  <c r="L17" s="1"/>
  <c r="J16"/>
  <c r="L16" s="1"/>
  <c r="L15"/>
  <c r="J15"/>
  <c r="L14"/>
  <c r="L13"/>
  <c r="L12"/>
  <c r="L11"/>
  <c r="J10"/>
  <c r="L10" s="1"/>
  <c r="J9"/>
  <c r="L9" s="1"/>
  <c r="L8"/>
  <c r="J8"/>
  <c r="J7"/>
  <c r="L7" s="1"/>
  <c r="J6"/>
  <c r="L6" s="1"/>
  <c r="J5"/>
  <c r="L5" s="1"/>
  <c r="L4"/>
  <c r="L3"/>
  <c r="J40" i="8"/>
  <c r="L40" s="1"/>
  <c r="J39"/>
  <c r="L39" s="1"/>
  <c r="L38"/>
  <c r="J38"/>
  <c r="J37"/>
  <c r="L37" s="1"/>
  <c r="J36"/>
  <c r="L36" s="1"/>
  <c r="J35"/>
  <c r="L35" s="1"/>
  <c r="J34"/>
  <c r="L34" s="1"/>
  <c r="J33"/>
  <c r="L33" s="1"/>
  <c r="L32"/>
  <c r="J31"/>
  <c r="L31" s="1"/>
  <c r="J30"/>
  <c r="L30" s="1"/>
  <c r="J29"/>
  <c r="L29" s="1"/>
  <c r="L28"/>
  <c r="J27"/>
  <c r="L27" s="1"/>
  <c r="J26"/>
  <c r="L26" s="1"/>
  <c r="L25"/>
  <c r="J24"/>
  <c r="L24" s="1"/>
  <c r="J23"/>
  <c r="L23" s="1"/>
  <c r="L22"/>
  <c r="J22"/>
  <c r="L21"/>
  <c r="L20"/>
  <c r="L19"/>
  <c r="L18"/>
  <c r="J17"/>
  <c r="L17" s="1"/>
  <c r="J16"/>
  <c r="L16" s="1"/>
  <c r="L15"/>
  <c r="J15"/>
  <c r="L14"/>
  <c r="J13"/>
  <c r="L13" s="1"/>
  <c r="L12"/>
  <c r="J12"/>
  <c r="J11"/>
  <c r="L11" s="1"/>
  <c r="J10"/>
  <c r="L10" s="1"/>
  <c r="J9"/>
  <c r="L9" s="1"/>
  <c r="J8"/>
  <c r="L8" s="1"/>
  <c r="J7"/>
  <c r="L7" s="1"/>
  <c r="J6"/>
  <c r="L6" s="1"/>
  <c r="J5"/>
  <c r="L5" s="1"/>
  <c r="L4"/>
  <c r="L3"/>
  <c r="M15" i="3" l="1"/>
  <c r="O15" s="1"/>
  <c r="M12" i="2"/>
  <c r="O12" s="1"/>
  <c r="M19"/>
  <c r="O19" s="1"/>
  <c r="M7" i="7"/>
  <c r="O7" s="1"/>
  <c r="M5"/>
  <c r="O5" s="1"/>
  <c r="M4"/>
  <c r="O4" s="1"/>
  <c r="M6"/>
  <c r="O6" s="1"/>
  <c r="M4" i="1"/>
  <c r="O4" s="1"/>
  <c r="M12"/>
  <c r="O12" s="1"/>
  <c r="M11"/>
  <c r="O11" s="1"/>
  <c r="M3"/>
  <c r="O3" s="1"/>
  <c r="M15"/>
  <c r="O15" s="1"/>
  <c r="M19" i="6"/>
  <c r="O19" s="1"/>
  <c r="M18"/>
  <c r="O18" s="1"/>
  <c r="M15"/>
  <c r="O15" s="1"/>
  <c r="M7"/>
  <c r="O7" s="1"/>
  <c r="M10"/>
  <c r="O10" s="1"/>
  <c r="M9"/>
  <c r="O9" s="1"/>
  <c r="M8"/>
  <c r="O8" s="1"/>
  <c r="M16"/>
  <c r="O16" s="1"/>
  <c r="O14"/>
  <c r="M14"/>
  <c r="M13"/>
  <c r="O13" s="1"/>
  <c r="M11"/>
  <c r="O11" s="1"/>
  <c r="M6"/>
  <c r="O6" s="1"/>
  <c r="M5"/>
  <c r="O5" s="1"/>
  <c r="M4"/>
  <c r="O4" s="1"/>
  <c r="M12"/>
  <c r="O12" s="1"/>
  <c r="M17"/>
  <c r="O17" s="1"/>
  <c r="M10" i="7"/>
  <c r="O10" s="1"/>
  <c r="M16"/>
  <c r="O16" s="1"/>
  <c r="M13"/>
  <c r="O13" s="1"/>
  <c r="M15"/>
  <c r="O15" s="1"/>
  <c r="M12"/>
  <c r="O12" s="1"/>
  <c r="M11"/>
  <c r="O11" s="1"/>
  <c r="M9"/>
  <c r="O9" s="1"/>
  <c r="M14"/>
  <c r="O14" s="1"/>
  <c r="M8"/>
  <c r="O8" s="1"/>
  <c r="M5" i="3" l="1"/>
  <c r="O5" s="1"/>
  <c r="M4"/>
  <c r="O4" s="1"/>
  <c r="M39"/>
  <c r="O39" s="1"/>
  <c r="M38"/>
  <c r="O38" s="1"/>
  <c r="M37"/>
  <c r="O37" s="1"/>
  <c r="M4" i="4"/>
  <c r="O4" s="1"/>
  <c r="M14"/>
  <c r="O14" s="1"/>
  <c r="M13" i="5"/>
  <c r="O13" s="1"/>
  <c r="M5"/>
  <c r="O5" s="1"/>
  <c r="M12"/>
  <c r="O12" s="1"/>
  <c r="O4"/>
  <c r="M4"/>
  <c r="M3"/>
  <c r="O3" s="1"/>
  <c r="O9" l="1"/>
  <c r="M36" i="3"/>
  <c r="O36" s="1"/>
  <c r="M35"/>
  <c r="O35" s="1"/>
  <c r="M34"/>
  <c r="O34" s="1"/>
  <c r="M33"/>
  <c r="O33" s="1"/>
  <c r="M32"/>
  <c r="O32" s="1"/>
  <c r="O14"/>
  <c r="M31"/>
  <c r="O31" s="1"/>
  <c r="O13"/>
  <c r="O12"/>
  <c r="O11"/>
  <c r="O10"/>
  <c r="O11" i="2"/>
  <c r="O5"/>
  <c r="O7"/>
  <c r="O26"/>
  <c r="O27"/>
  <c r="O6"/>
  <c r="O14"/>
  <c r="O4"/>
  <c r="O3" i="7"/>
  <c r="O3" i="6"/>
  <c r="O10" i="1"/>
  <c r="O18" i="2"/>
  <c r="O13" i="4"/>
  <c r="O12"/>
  <c r="O11"/>
  <c r="O30" i="3"/>
  <c r="O29"/>
  <c r="O28"/>
  <c r="O27"/>
  <c r="M3" i="4"/>
  <c r="O3" s="1"/>
  <c r="M3" i="3"/>
  <c r="O3" s="1"/>
  <c r="M10" i="5"/>
  <c r="O10" s="1"/>
  <c r="M8"/>
  <c r="O8" s="1"/>
  <c r="M7"/>
  <c r="O7" s="1"/>
  <c r="M6"/>
  <c r="O6" s="1"/>
  <c r="M10" i="4"/>
  <c r="O10" s="1"/>
  <c r="M9"/>
  <c r="O9" s="1"/>
  <c r="M5"/>
  <c r="O5" s="1"/>
  <c r="M8"/>
  <c r="O8" s="1"/>
  <c r="M7"/>
  <c r="O7" s="1"/>
  <c r="M6"/>
  <c r="O6" s="1"/>
  <c r="M26" i="3"/>
  <c r="O26" s="1"/>
  <c r="M25"/>
  <c r="O25" s="1"/>
  <c r="M16"/>
  <c r="O16" s="1"/>
  <c r="M24"/>
  <c r="O24" s="1"/>
  <c r="M23"/>
  <c r="O23" s="1"/>
  <c r="M22"/>
  <c r="O22" s="1"/>
  <c r="M9"/>
  <c r="O9" s="1"/>
  <c r="M8"/>
  <c r="O8" s="1"/>
  <c r="M21"/>
  <c r="O21" s="1"/>
  <c r="M20"/>
  <c r="O20" s="1"/>
  <c r="M7"/>
  <c r="O7" s="1"/>
  <c r="M6"/>
  <c r="O6" s="1"/>
  <c r="M19"/>
  <c r="O19" s="1"/>
  <c r="M18"/>
  <c r="O18" s="1"/>
  <c r="M17"/>
  <c r="O17" s="1"/>
  <c r="M17" i="2"/>
  <c r="O17" s="1"/>
  <c r="M23"/>
  <c r="O23" s="1"/>
  <c r="M25"/>
  <c r="O25" s="1"/>
  <c r="M9"/>
  <c r="O9" s="1"/>
  <c r="M3"/>
  <c r="O3" s="1"/>
  <c r="M13"/>
  <c r="O13" s="1"/>
  <c r="M22"/>
  <c r="O22" s="1"/>
  <c r="M24"/>
  <c r="O24" s="1"/>
  <c r="M16"/>
  <c r="O16" s="1"/>
  <c r="M20"/>
  <c r="O20" s="1"/>
  <c r="M29"/>
  <c r="O29" s="1"/>
  <c r="M15"/>
  <c r="O15" s="1"/>
  <c r="M10"/>
  <c r="O10" s="1"/>
  <c r="M8"/>
  <c r="O8" s="1"/>
  <c r="M28"/>
  <c r="O28" s="1"/>
  <c r="M21"/>
  <c r="O21" s="1"/>
  <c r="M14" i="1"/>
  <c r="O14" s="1"/>
  <c r="M18"/>
  <c r="O18" s="1"/>
  <c r="M5"/>
  <c r="O5" s="1"/>
  <c r="M9"/>
  <c r="O9" s="1"/>
  <c r="M8"/>
  <c r="O8" s="1"/>
  <c r="M7"/>
  <c r="O7" s="1"/>
  <c r="M17"/>
  <c r="O17" s="1"/>
  <c r="M13"/>
  <c r="O13" s="1"/>
  <c r="M19"/>
  <c r="O19" s="1"/>
  <c r="M20"/>
  <c r="O20" s="1"/>
  <c r="M16"/>
  <c r="O16" s="1"/>
  <c r="M21"/>
  <c r="O21" s="1"/>
  <c r="M6"/>
  <c r="O6" s="1"/>
  <c r="O11" i="5" l="1"/>
</calcChain>
</file>

<file path=xl/sharedStrings.xml><?xml version="1.0" encoding="utf-8"?>
<sst xmlns="http://schemas.openxmlformats.org/spreadsheetml/2006/main" count="2002" uniqueCount="386">
  <si>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</si>
  <si>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</si>
  <si>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</si>
  <si>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</si>
  <si>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</si>
  <si>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</si>
  <si>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</si>
  <si>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</si>
  <si>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</si>
  <si>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</si>
  <si>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</si>
  <si>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</si>
  <si>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</si>
  <si>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</si>
  <si>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</si>
  <si>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</si>
  <si>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 xml:space="preserve">Апухтин </t>
  </si>
  <si>
    <t xml:space="preserve">Леонид </t>
  </si>
  <si>
    <t>Витальевич</t>
  </si>
  <si>
    <t>м</t>
  </si>
  <si>
    <t>МБОУ "БСОШ № 3"</t>
  </si>
  <si>
    <t>информатика</t>
  </si>
  <si>
    <t>РФ</t>
  </si>
  <si>
    <t>7а</t>
  </si>
  <si>
    <t>240</t>
  </si>
  <si>
    <t>Иванова Н.В.</t>
  </si>
  <si>
    <t xml:space="preserve">Мирабян </t>
  </si>
  <si>
    <t xml:space="preserve">Лиана </t>
  </si>
  <si>
    <t>Ягоровна</t>
  </si>
  <si>
    <t>ж</t>
  </si>
  <si>
    <t>0</t>
  </si>
  <si>
    <t xml:space="preserve">Семеняк </t>
  </si>
  <si>
    <t xml:space="preserve">Виктория </t>
  </si>
  <si>
    <t>Владимировна</t>
  </si>
  <si>
    <t>7б</t>
  </si>
  <si>
    <t>140</t>
  </si>
  <si>
    <t xml:space="preserve">Патрушева </t>
  </si>
  <si>
    <t xml:space="preserve">Полина </t>
  </si>
  <si>
    <t>Евгеньевна</t>
  </si>
  <si>
    <t>100</t>
  </si>
  <si>
    <t xml:space="preserve">Устюгов </t>
  </si>
  <si>
    <t xml:space="preserve">Павел </t>
  </si>
  <si>
    <t>Сергеевич</t>
  </si>
  <si>
    <t>120</t>
  </si>
  <si>
    <t xml:space="preserve">Фрейхауф </t>
  </si>
  <si>
    <t xml:space="preserve">Дарья </t>
  </si>
  <si>
    <t>Андреевна</t>
  </si>
  <si>
    <t>7в</t>
  </si>
  <si>
    <t>160</t>
  </si>
  <si>
    <t xml:space="preserve">Рукомасова </t>
  </si>
  <si>
    <t xml:space="preserve">Анна </t>
  </si>
  <si>
    <t>Гасникова</t>
  </si>
  <si>
    <t xml:space="preserve"> Алина</t>
  </si>
  <si>
    <t xml:space="preserve"> Николаевна</t>
  </si>
  <si>
    <t>7г</t>
  </si>
  <si>
    <t xml:space="preserve">Далингер </t>
  </si>
  <si>
    <t xml:space="preserve">Кристина </t>
  </si>
  <si>
    <t>Александровна</t>
  </si>
  <si>
    <t xml:space="preserve">Балезин </t>
  </si>
  <si>
    <t xml:space="preserve">Даниил </t>
  </si>
  <si>
    <t>Станиславович</t>
  </si>
  <si>
    <t>200</t>
  </si>
  <si>
    <t>Шимин</t>
  </si>
  <si>
    <t xml:space="preserve"> Андрей </t>
  </si>
  <si>
    <t>Вячеславович</t>
  </si>
  <si>
    <t>260</t>
  </si>
  <si>
    <t>Ларионова</t>
  </si>
  <si>
    <t xml:space="preserve"> Владислава </t>
  </si>
  <si>
    <t>Романовна</t>
  </si>
  <si>
    <t>7д</t>
  </si>
  <si>
    <t>130</t>
  </si>
  <si>
    <t xml:space="preserve">Младших </t>
  </si>
  <si>
    <t xml:space="preserve">Милена </t>
  </si>
  <si>
    <t xml:space="preserve">Севков </t>
  </si>
  <si>
    <t xml:space="preserve">Денис </t>
  </si>
  <si>
    <t>Александрович</t>
  </si>
  <si>
    <t>8а</t>
  </si>
  <si>
    <t xml:space="preserve">Щербань </t>
  </si>
  <si>
    <t xml:space="preserve">Екатерина </t>
  </si>
  <si>
    <t>Денисовна</t>
  </si>
  <si>
    <t xml:space="preserve">Клюшник </t>
  </si>
  <si>
    <t xml:space="preserve">Антон </t>
  </si>
  <si>
    <t>Викторович</t>
  </si>
  <si>
    <t>300</t>
  </si>
  <si>
    <t xml:space="preserve">Багнюк </t>
  </si>
  <si>
    <t xml:space="preserve">Захар </t>
  </si>
  <si>
    <t>Дмитриевич</t>
  </si>
  <si>
    <t>280</t>
  </si>
  <si>
    <t xml:space="preserve">Радин </t>
  </si>
  <si>
    <t xml:space="preserve">Матвей </t>
  </si>
  <si>
    <t>Максимович</t>
  </si>
  <si>
    <t>Корнеева</t>
  </si>
  <si>
    <t xml:space="preserve"> Юлия </t>
  </si>
  <si>
    <t>Вячеславовна</t>
  </si>
  <si>
    <t>8б</t>
  </si>
  <si>
    <t xml:space="preserve">Карловский </t>
  </si>
  <si>
    <t xml:space="preserve">Илья </t>
  </si>
  <si>
    <t>Юрьевич</t>
  </si>
  <si>
    <t xml:space="preserve">Пыжов </t>
  </si>
  <si>
    <t xml:space="preserve">Семён </t>
  </si>
  <si>
    <t>Романович</t>
  </si>
  <si>
    <t xml:space="preserve">Мохов </t>
  </si>
  <si>
    <t>Дмитрий</t>
  </si>
  <si>
    <t xml:space="preserve"> Сергеевич</t>
  </si>
  <si>
    <t xml:space="preserve">Лукошкин </t>
  </si>
  <si>
    <t xml:space="preserve">Кирилл </t>
  </si>
  <si>
    <t xml:space="preserve">Борзенко </t>
  </si>
  <si>
    <t xml:space="preserve">Максим </t>
  </si>
  <si>
    <t>Васильевич</t>
  </si>
  <si>
    <t>8в</t>
  </si>
  <si>
    <t xml:space="preserve">Борсуков </t>
  </si>
  <si>
    <t xml:space="preserve">Андрей </t>
  </si>
  <si>
    <t>Николаевич</t>
  </si>
  <si>
    <t>340</t>
  </si>
  <si>
    <t xml:space="preserve">Дорофеева </t>
  </si>
  <si>
    <t xml:space="preserve">Валерия </t>
  </si>
  <si>
    <t>Викторовна</t>
  </si>
  <si>
    <t>290</t>
  </si>
  <si>
    <t xml:space="preserve">Пожарков </t>
  </si>
  <si>
    <t xml:space="preserve">Александр </t>
  </si>
  <si>
    <t xml:space="preserve">Лаптев </t>
  </si>
  <si>
    <t>Константинович</t>
  </si>
  <si>
    <t>8г</t>
  </si>
  <si>
    <t xml:space="preserve">Андресюк </t>
  </si>
  <si>
    <t>Алексеевич</t>
  </si>
  <si>
    <t xml:space="preserve">Шаламов </t>
  </si>
  <si>
    <t>9а</t>
  </si>
  <si>
    <t xml:space="preserve">Бакалов </t>
  </si>
  <si>
    <t>Александр</t>
  </si>
  <si>
    <t xml:space="preserve"> Евгеньевич</t>
  </si>
  <si>
    <t xml:space="preserve">Иванов </t>
  </si>
  <si>
    <t xml:space="preserve">Коровякина </t>
  </si>
  <si>
    <t xml:space="preserve">Максимова </t>
  </si>
  <si>
    <t xml:space="preserve">Ульяна </t>
  </si>
  <si>
    <t xml:space="preserve">Мельников </t>
  </si>
  <si>
    <t>Виктор</t>
  </si>
  <si>
    <t xml:space="preserve"> Петрович</t>
  </si>
  <si>
    <t xml:space="preserve">Заев </t>
  </si>
  <si>
    <t xml:space="preserve">Вячеслав </t>
  </si>
  <si>
    <t>Валерьевич</t>
  </si>
  <si>
    <t>9б</t>
  </si>
  <si>
    <t xml:space="preserve">Анисимов </t>
  </si>
  <si>
    <t xml:space="preserve">Артём </t>
  </si>
  <si>
    <t xml:space="preserve">Тимошенкова </t>
  </si>
  <si>
    <t xml:space="preserve">Татьяна </t>
  </si>
  <si>
    <t xml:space="preserve">Соколов </t>
  </si>
  <si>
    <t xml:space="preserve">Борисов </t>
  </si>
  <si>
    <t>Денисович</t>
  </si>
  <si>
    <t>Хакимов</t>
  </si>
  <si>
    <t xml:space="preserve"> Мухаммадджон</t>
  </si>
  <si>
    <t>Саиджонович</t>
  </si>
  <si>
    <t>9в</t>
  </si>
  <si>
    <t xml:space="preserve">Уберт </t>
  </si>
  <si>
    <t xml:space="preserve">Дмитрий </t>
  </si>
  <si>
    <t>25</t>
  </si>
  <si>
    <t xml:space="preserve">Дистель </t>
  </si>
  <si>
    <t xml:space="preserve">Иван </t>
  </si>
  <si>
    <t xml:space="preserve">Корнилов </t>
  </si>
  <si>
    <t xml:space="preserve">Ярослав </t>
  </si>
  <si>
    <t>Анатольевич</t>
  </si>
  <si>
    <t xml:space="preserve">Трушкин </t>
  </si>
  <si>
    <t>10а</t>
  </si>
  <si>
    <t>Тимофеенко</t>
  </si>
  <si>
    <t>Данил</t>
  </si>
  <si>
    <t xml:space="preserve">Венедиктов </t>
  </si>
  <si>
    <t xml:space="preserve">Владислав </t>
  </si>
  <si>
    <t xml:space="preserve">Мяктов </t>
  </si>
  <si>
    <t xml:space="preserve">Егор </t>
  </si>
  <si>
    <t>5</t>
  </si>
  <si>
    <t xml:space="preserve">Плешакова </t>
  </si>
  <si>
    <t xml:space="preserve">Надежда </t>
  </si>
  <si>
    <t>10б</t>
  </si>
  <si>
    <t xml:space="preserve">Лапохин </t>
  </si>
  <si>
    <t xml:space="preserve">Фроленко </t>
  </si>
  <si>
    <t>Андреевич</t>
  </si>
  <si>
    <t>Ночка</t>
  </si>
  <si>
    <t xml:space="preserve"> Вадим </t>
  </si>
  <si>
    <t xml:space="preserve">Зевакин </t>
  </si>
  <si>
    <t xml:space="preserve">Михаил </t>
  </si>
  <si>
    <t xml:space="preserve">Козлова </t>
  </si>
  <si>
    <t xml:space="preserve">Мария </t>
  </si>
  <si>
    <t>Ивановна</t>
  </si>
  <si>
    <t>Пармсон</t>
  </si>
  <si>
    <t>Денис</t>
  </si>
  <si>
    <t>Иванович</t>
  </si>
  <si>
    <t>нет</t>
  </si>
  <si>
    <t>МБОУ "Ермолаевская СОШ"</t>
  </si>
  <si>
    <t>да</t>
  </si>
  <si>
    <t>Моложаева Наталья Александровна</t>
  </si>
  <si>
    <t>Дубровин</t>
  </si>
  <si>
    <t>Виталий</t>
  </si>
  <si>
    <t>Евгеньевич</t>
  </si>
  <si>
    <t>219</t>
  </si>
  <si>
    <t>Шаламова</t>
  </si>
  <si>
    <t>Валерия</t>
  </si>
  <si>
    <t>Михайловна</t>
  </si>
  <si>
    <t>МБОУ "БСОШ № 5"</t>
  </si>
  <si>
    <t>информ</t>
  </si>
  <si>
    <t>ЕСТЬ</t>
  </si>
  <si>
    <t>Соболевская Наталья Михайловна</t>
  </si>
  <si>
    <t xml:space="preserve">Дербеко </t>
  </si>
  <si>
    <t>Артем</t>
  </si>
  <si>
    <t xml:space="preserve">Федоров </t>
  </si>
  <si>
    <t xml:space="preserve">Валерий </t>
  </si>
  <si>
    <t xml:space="preserve">Анастасия </t>
  </si>
  <si>
    <t>Ежов</t>
  </si>
  <si>
    <t>Никита</t>
  </si>
  <si>
    <t>Ревенко</t>
  </si>
  <si>
    <t>Иван</t>
  </si>
  <si>
    <t>Соколов</t>
  </si>
  <si>
    <t>Владислав</t>
  </si>
  <si>
    <t>Марковский</t>
  </si>
  <si>
    <t>Глеб</t>
  </si>
  <si>
    <t>муж</t>
  </si>
  <si>
    <t>Ширшикова Мария Евгеньевна</t>
  </si>
  <si>
    <t>Потылицын</t>
  </si>
  <si>
    <t>Антон</t>
  </si>
  <si>
    <t>Вотинцева</t>
  </si>
  <si>
    <t>Регина</t>
  </si>
  <si>
    <t>Дмитриевна</t>
  </si>
  <si>
    <t>жен</t>
  </si>
  <si>
    <t>Тимур</t>
  </si>
  <si>
    <t>Фуадович</t>
  </si>
  <si>
    <t>Подтеребова</t>
  </si>
  <si>
    <t>Диана</t>
  </si>
  <si>
    <t>МБОУ "Бархатовская СОШ им. Ф.М. Шакшуева"</t>
  </si>
  <si>
    <t>Швецов Андрей Владимирович</t>
  </si>
  <si>
    <t>Афонина</t>
  </si>
  <si>
    <t>Варвара</t>
  </si>
  <si>
    <t>Игоревна</t>
  </si>
  <si>
    <t>210</t>
  </si>
  <si>
    <t xml:space="preserve">Ситникова  </t>
  </si>
  <si>
    <t>Александра</t>
  </si>
  <si>
    <t>320</t>
  </si>
  <si>
    <t xml:space="preserve">Орловский  </t>
  </si>
  <si>
    <t xml:space="preserve"> Константин</t>
  </si>
  <si>
    <t xml:space="preserve">Матевосян    </t>
  </si>
  <si>
    <t>Савелий</t>
  </si>
  <si>
    <t>Гарегинович</t>
  </si>
  <si>
    <t xml:space="preserve">Макарова   </t>
  </si>
  <si>
    <t>Елизавета</t>
  </si>
  <si>
    <t>310</t>
  </si>
  <si>
    <t xml:space="preserve">Демешев  </t>
  </si>
  <si>
    <t>Евгений</t>
  </si>
  <si>
    <t xml:space="preserve">Дольников   </t>
  </si>
  <si>
    <t xml:space="preserve"> Глеб</t>
  </si>
  <si>
    <t xml:space="preserve">Филипович   </t>
  </si>
  <si>
    <t>Сергей</t>
  </si>
  <si>
    <t xml:space="preserve">Кузина </t>
  </si>
  <si>
    <t>Татьяна</t>
  </si>
  <si>
    <t xml:space="preserve"> Александровна</t>
  </si>
  <si>
    <t>Понаморева    Андреевна</t>
  </si>
  <si>
    <t>Сорокина</t>
  </si>
  <si>
    <t xml:space="preserve"> Валерия  </t>
  </si>
  <si>
    <t xml:space="preserve">Чекалкина </t>
  </si>
  <si>
    <t xml:space="preserve"> Анна </t>
  </si>
  <si>
    <t xml:space="preserve">Антоновна </t>
  </si>
  <si>
    <t xml:space="preserve">Овчинникова  </t>
  </si>
  <si>
    <t>Полина</t>
  </si>
  <si>
    <t xml:space="preserve">Лясова </t>
  </si>
  <si>
    <t>Софья</t>
  </si>
  <si>
    <t xml:space="preserve">Василенко   </t>
  </si>
  <si>
    <t>Галина</t>
  </si>
  <si>
    <t>Григорьевна</t>
  </si>
  <si>
    <t>Бархатов</t>
  </si>
  <si>
    <t xml:space="preserve"> Михайлович </t>
  </si>
  <si>
    <t xml:space="preserve">Холодулькин  </t>
  </si>
  <si>
    <t xml:space="preserve">Горбачевский </t>
  </si>
  <si>
    <t xml:space="preserve">Малюков </t>
  </si>
  <si>
    <t>60</t>
  </si>
  <si>
    <t xml:space="preserve">Тимофеенко </t>
  </si>
  <si>
    <t>МБОУ "БСШ № 1 им. Е.К. Зырянова"</t>
  </si>
  <si>
    <t>11а</t>
  </si>
  <si>
    <t>Моисеенко Татьяна Александровна</t>
  </si>
  <si>
    <t>Голубев</t>
  </si>
  <si>
    <t>265</t>
  </si>
  <si>
    <t>Бояринцев</t>
  </si>
  <si>
    <t>Дырин</t>
  </si>
  <si>
    <t>Петрович</t>
  </si>
  <si>
    <t>Фельк</t>
  </si>
  <si>
    <t>Илларионов</t>
  </si>
  <si>
    <t>Федорович</t>
  </si>
  <si>
    <t xml:space="preserve">Сорожкин </t>
  </si>
  <si>
    <t>Колесников</t>
  </si>
  <si>
    <t>Ячменев</t>
  </si>
  <si>
    <t>Михаил</t>
  </si>
  <si>
    <t>Артемович</t>
  </si>
  <si>
    <t>Нор</t>
  </si>
  <si>
    <t xml:space="preserve">Тихонов </t>
  </si>
  <si>
    <t>Константин</t>
  </si>
  <si>
    <t xml:space="preserve">Халус </t>
  </si>
  <si>
    <t>Максим</t>
  </si>
  <si>
    <t>Лагуткина</t>
  </si>
  <si>
    <t>Дарья</t>
  </si>
  <si>
    <t>Сергеевна</t>
  </si>
  <si>
    <t xml:space="preserve">нет </t>
  </si>
  <si>
    <t>МБОУ "Зыковская СОШ"</t>
  </si>
  <si>
    <t>Матвеева Алина Геннадьевна</t>
  </si>
  <si>
    <t>Лихверов</t>
  </si>
  <si>
    <t>Да</t>
  </si>
  <si>
    <t>20</t>
  </si>
  <si>
    <t>Никиткина</t>
  </si>
  <si>
    <t>Марина</t>
  </si>
  <si>
    <t xml:space="preserve">Сергейкова </t>
  </si>
  <si>
    <t xml:space="preserve">Алиса </t>
  </si>
  <si>
    <t>40</t>
  </si>
  <si>
    <t xml:space="preserve">Шило </t>
  </si>
  <si>
    <t xml:space="preserve">София </t>
  </si>
  <si>
    <t>Антоновна</t>
  </si>
  <si>
    <t xml:space="preserve">Сысоева </t>
  </si>
  <si>
    <t>Алексеевна</t>
  </si>
  <si>
    <t>Недошовенко</t>
  </si>
  <si>
    <t>Роман</t>
  </si>
  <si>
    <t>Захарович</t>
  </si>
  <si>
    <t xml:space="preserve">Беляков </t>
  </si>
  <si>
    <t>Станислав</t>
  </si>
  <si>
    <t>Мачехина Елена Леонидовна</t>
  </si>
  <si>
    <t>Волчков</t>
  </si>
  <si>
    <t>Кирилл</t>
  </si>
  <si>
    <t>45</t>
  </si>
  <si>
    <t>Шимчишина</t>
  </si>
  <si>
    <t>Подымалова</t>
  </si>
  <si>
    <t>Арина</t>
  </si>
  <si>
    <t>Артемовна</t>
  </si>
  <si>
    <t>Скворцов</t>
  </si>
  <si>
    <t xml:space="preserve">Холматов </t>
  </si>
  <si>
    <t>Андрей</t>
  </si>
  <si>
    <t>Михайлович</t>
  </si>
  <si>
    <t>Юшина</t>
  </si>
  <si>
    <t>110</t>
  </si>
  <si>
    <t>Шишкин</t>
  </si>
  <si>
    <t>Николай</t>
  </si>
  <si>
    <t>50</t>
  </si>
  <si>
    <t xml:space="preserve">Смертина </t>
  </si>
  <si>
    <t>Кира</t>
  </si>
  <si>
    <t>Мороков</t>
  </si>
  <si>
    <t>Петрова</t>
  </si>
  <si>
    <t>30</t>
  </si>
  <si>
    <t xml:space="preserve">Литвиненко </t>
  </si>
  <si>
    <t>Алексей</t>
  </si>
  <si>
    <t>Гопанюк</t>
  </si>
  <si>
    <t xml:space="preserve"> Артем</t>
  </si>
  <si>
    <t>Злобин</t>
  </si>
  <si>
    <t xml:space="preserve"> Максим</t>
  </si>
  <si>
    <t xml:space="preserve">Денисюк </t>
  </si>
  <si>
    <t>Ошлоков</t>
  </si>
  <si>
    <t>Мальцев</t>
  </si>
  <si>
    <t xml:space="preserve">Задорожко </t>
  </si>
  <si>
    <t>Юрьевна</t>
  </si>
  <si>
    <t>Дудкина Александра Романовна</t>
  </si>
  <si>
    <t>Передирьева</t>
  </si>
  <si>
    <t>Никитична</t>
  </si>
  <si>
    <t xml:space="preserve">Иршко </t>
  </si>
  <si>
    <t>Павлович</t>
  </si>
  <si>
    <t xml:space="preserve">Кухтинов </t>
  </si>
  <si>
    <t>Владиславович</t>
  </si>
  <si>
    <t>Дуванов</t>
  </si>
  <si>
    <t xml:space="preserve"> Данила</t>
  </si>
  <si>
    <t>Аткнина</t>
  </si>
  <si>
    <t>София</t>
  </si>
  <si>
    <t>Максимовна</t>
  </si>
  <si>
    <t>МБОУ "БСШ № 4 им. Героя Советского Союза П.Р. Мурашова"</t>
  </si>
  <si>
    <t>Бурчик Татьяна Петровна</t>
  </si>
  <si>
    <t>Жукова</t>
  </si>
  <si>
    <t>Алиса</t>
  </si>
  <si>
    <t>Олеговна</t>
  </si>
  <si>
    <t>170</t>
  </si>
  <si>
    <t>Каленник</t>
  </si>
  <si>
    <t>Артём</t>
  </si>
  <si>
    <t>145</t>
  </si>
  <si>
    <t>Петров</t>
  </si>
  <si>
    <t>Семён</t>
  </si>
  <si>
    <t>Вагин</t>
  </si>
  <si>
    <t>Янус</t>
  </si>
  <si>
    <t>Мосягина</t>
  </si>
  <si>
    <t>Анна</t>
  </si>
  <si>
    <t>статус</t>
  </si>
  <si>
    <t>победитель</t>
  </si>
  <si>
    <t>призер</t>
  </si>
  <si>
    <t>участник</t>
  </si>
  <si>
    <t xml:space="preserve">Фамилия </t>
  </si>
  <si>
    <t xml:space="preserve">Отчество </t>
  </si>
  <si>
    <t xml:space="preserve">Имя </t>
  </si>
  <si>
    <t>Фамилия</t>
  </si>
  <si>
    <t>Отчество</t>
  </si>
  <si>
    <t>Наименование ОУ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</si>
</sst>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9" fillId="0" borderId="0">
      <alignment vertical="top"/>
      <protection locked="0"/>
    </xf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4" fontId="8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0" fontId="8" fillId="0" borderId="1" xfId="0" applyFont="1" applyBorder="1"/>
    <xf numFmtId="1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2" applyFont="1" applyBorder="1" applyAlignment="1">
      <alignment horizontal="left" vertical="top"/>
    </xf>
    <xf numFmtId="14" fontId="5" fillId="0" borderId="1" xfId="3" applyNumberFormat="1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4" fontId="8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9" fontId="5" fillId="0" borderId="3" xfId="0" applyNumberFormat="1" applyFont="1" applyBorder="1" applyAlignment="1">
      <alignment horizontal="center"/>
    </xf>
    <xf numFmtId="14" fontId="10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vertical="justify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14" fontId="11" fillId="0" borderId="1" xfId="3" applyNumberFormat="1" applyFont="1" applyBorder="1" applyAlignment="1" applyProtection="1">
      <alignment horizontal="center"/>
    </xf>
    <xf numFmtId="14" fontId="11" fillId="0" borderId="1" xfId="0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1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0" fontId="8" fillId="0" borderId="1" xfId="0" applyFont="1" applyBorder="1" applyAlignment="1"/>
    <xf numFmtId="1" fontId="5" fillId="0" borderId="1" xfId="0" applyNumberFormat="1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/>
    <xf numFmtId="0" fontId="5" fillId="0" borderId="1" xfId="0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5" fillId="0" borderId="3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4" fontId="11" fillId="0" borderId="1" xfId="3" applyNumberFormat="1" applyFont="1" applyBorder="1" applyAlignment="1" applyProtection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0" fillId="0" borderId="1" xfId="0" applyBorder="1" applyAlignment="1"/>
    <xf numFmtId="0" fontId="8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4" fontId="11" fillId="3" borderId="1" xfId="3" applyNumberFormat="1" applyFont="1" applyFill="1" applyBorder="1" applyAlignment="1" applyProtection="1">
      <alignment horizontal="center" wrapText="1"/>
    </xf>
    <xf numFmtId="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/>
    <xf numFmtId="0" fontId="7" fillId="3" borderId="1" xfId="1" applyNumberFormat="1" applyFont="1" applyFill="1" applyBorder="1" applyAlignment="1" applyProtection="1"/>
    <xf numFmtId="14" fontId="11" fillId="3" borderId="1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/>
  </cellXfs>
  <cellStyles count="4">
    <cellStyle name="Normal" xfId="3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6"/>
  <sheetViews>
    <sheetView workbookViewId="0">
      <selection activeCell="A2" sqref="A2:XFD3"/>
    </sheetView>
  </sheetViews>
  <sheetFormatPr defaultRowHeight="15"/>
  <cols>
    <col min="1" max="1" width="4.7109375" customWidth="1"/>
    <col min="2" max="2" width="14.140625" customWidth="1"/>
    <col min="3" max="3" width="14.85546875" customWidth="1"/>
    <col min="4" max="4" width="13.5703125" customWidth="1"/>
    <col min="6" max="6" width="6.85546875" customWidth="1"/>
    <col min="7" max="7" width="33.28515625" customWidth="1"/>
    <col min="8" max="8" width="17.140625" customWidth="1"/>
    <col min="16" max="16" width="17.42578125" customWidth="1"/>
    <col min="17" max="17" width="36.855468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7.25" customHeight="1">
      <c r="A3" s="7">
        <v>4</v>
      </c>
      <c r="B3" s="7" t="s">
        <v>209</v>
      </c>
      <c r="C3" s="7" t="s">
        <v>221</v>
      </c>
      <c r="D3" s="7" t="s">
        <v>222</v>
      </c>
      <c r="E3" s="7" t="s">
        <v>213</v>
      </c>
      <c r="F3" s="7" t="s">
        <v>185</v>
      </c>
      <c r="G3" s="44" t="s">
        <v>196</v>
      </c>
      <c r="H3" s="7" t="s">
        <v>21</v>
      </c>
      <c r="I3" s="7" t="s">
        <v>187</v>
      </c>
      <c r="J3" s="7">
        <v>5</v>
      </c>
      <c r="K3" s="7">
        <v>320</v>
      </c>
      <c r="L3" s="7"/>
      <c r="M3" s="7">
        <v>320</v>
      </c>
      <c r="N3" s="7">
        <v>500</v>
      </c>
      <c r="O3" s="14">
        <f t="shared" ref="O3:O16" si="0">M3/N3</f>
        <v>0.64</v>
      </c>
      <c r="P3" s="14" t="s">
        <v>378</v>
      </c>
      <c r="Q3" s="12" t="s">
        <v>214</v>
      </c>
    </row>
    <row r="4" spans="1:18" s="15" customFormat="1" ht="17.25" customHeight="1">
      <c r="A4" s="7">
        <v>2</v>
      </c>
      <c r="B4" s="8" t="s">
        <v>363</v>
      </c>
      <c r="C4" s="9" t="s">
        <v>364</v>
      </c>
      <c r="D4" s="8" t="s">
        <v>365</v>
      </c>
      <c r="E4" s="7" t="s">
        <v>29</v>
      </c>
      <c r="F4" s="9" t="s">
        <v>185</v>
      </c>
      <c r="G4" s="64" t="s">
        <v>361</v>
      </c>
      <c r="H4" s="7" t="s">
        <v>21</v>
      </c>
      <c r="I4" s="7" t="s">
        <v>187</v>
      </c>
      <c r="J4" s="7">
        <v>5</v>
      </c>
      <c r="K4" s="12" t="s">
        <v>366</v>
      </c>
      <c r="L4" s="13"/>
      <c r="M4" s="12">
        <f t="shared" ref="M4:M16" si="1">K4+L4</f>
        <v>170</v>
      </c>
      <c r="N4" s="13">
        <v>500</v>
      </c>
      <c r="O4" s="14">
        <f t="shared" si="0"/>
        <v>0.34</v>
      </c>
      <c r="P4" s="14"/>
      <c r="Q4" s="8" t="s">
        <v>362</v>
      </c>
    </row>
    <row r="5" spans="1:18" s="15" customFormat="1" ht="17.25" customHeight="1">
      <c r="A5" s="7">
        <v>3</v>
      </c>
      <c r="B5" s="17" t="s">
        <v>367</v>
      </c>
      <c r="C5" s="17" t="s">
        <v>368</v>
      </c>
      <c r="D5" s="17" t="s">
        <v>90</v>
      </c>
      <c r="E5" s="7" t="s">
        <v>19</v>
      </c>
      <c r="F5" s="17" t="s">
        <v>185</v>
      </c>
      <c r="G5" s="64" t="s">
        <v>361</v>
      </c>
      <c r="H5" s="7" t="s">
        <v>21</v>
      </c>
      <c r="I5" s="7" t="s">
        <v>187</v>
      </c>
      <c r="J5" s="7">
        <v>5</v>
      </c>
      <c r="K5" s="12" t="s">
        <v>369</v>
      </c>
      <c r="L5" s="13"/>
      <c r="M5" s="12">
        <f t="shared" si="1"/>
        <v>145</v>
      </c>
      <c r="N5" s="13">
        <v>500</v>
      </c>
      <c r="O5" s="14">
        <f t="shared" si="0"/>
        <v>0.28999999999999998</v>
      </c>
      <c r="P5" s="14"/>
      <c r="Q5" s="8" t="s">
        <v>362</v>
      </c>
    </row>
    <row r="6" spans="1:18" s="15" customFormat="1" ht="17.25" customHeight="1">
      <c r="A6" s="7">
        <v>1</v>
      </c>
      <c r="B6" s="8" t="s">
        <v>358</v>
      </c>
      <c r="C6" s="9" t="s">
        <v>359</v>
      </c>
      <c r="D6" s="26" t="s">
        <v>360</v>
      </c>
      <c r="E6" s="7" t="s">
        <v>29</v>
      </c>
      <c r="F6" s="9" t="s">
        <v>185</v>
      </c>
      <c r="G6" s="64" t="s">
        <v>361</v>
      </c>
      <c r="H6" s="7" t="s">
        <v>21</v>
      </c>
      <c r="I6" s="7" t="s">
        <v>187</v>
      </c>
      <c r="J6" s="7">
        <v>5</v>
      </c>
      <c r="K6" s="12" t="s">
        <v>35</v>
      </c>
      <c r="L6" s="13"/>
      <c r="M6" s="12">
        <f t="shared" si="1"/>
        <v>140</v>
      </c>
      <c r="N6" s="13">
        <v>500</v>
      </c>
      <c r="O6" s="14">
        <f t="shared" si="0"/>
        <v>0.28000000000000003</v>
      </c>
      <c r="P6" s="14"/>
      <c r="Q6" s="8" t="s">
        <v>362</v>
      </c>
    </row>
    <row r="7" spans="1:18" s="15" customFormat="1" ht="17.25" customHeight="1">
      <c r="A7" s="7">
        <v>4</v>
      </c>
      <c r="B7" s="46" t="s">
        <v>370</v>
      </c>
      <c r="C7" s="33" t="s">
        <v>371</v>
      </c>
      <c r="D7" s="33" t="s">
        <v>286</v>
      </c>
      <c r="E7" s="7" t="s">
        <v>19</v>
      </c>
      <c r="F7" s="33" t="s">
        <v>185</v>
      </c>
      <c r="G7" s="64" t="s">
        <v>361</v>
      </c>
      <c r="H7" s="7" t="s">
        <v>21</v>
      </c>
      <c r="I7" s="7" t="s">
        <v>187</v>
      </c>
      <c r="J7" s="7">
        <v>5</v>
      </c>
      <c r="K7" s="12" t="s">
        <v>35</v>
      </c>
      <c r="L7" s="13"/>
      <c r="M7" s="12">
        <f t="shared" si="1"/>
        <v>140</v>
      </c>
      <c r="N7" s="13">
        <v>500</v>
      </c>
      <c r="O7" s="14">
        <f t="shared" si="0"/>
        <v>0.28000000000000003</v>
      </c>
      <c r="P7" s="14"/>
      <c r="Q7" s="8" t="s">
        <v>362</v>
      </c>
    </row>
    <row r="8" spans="1:18" s="15" customFormat="1" ht="17.25" customHeight="1">
      <c r="A8" s="7">
        <v>3</v>
      </c>
      <c r="B8" s="33" t="s">
        <v>292</v>
      </c>
      <c r="C8" s="33" t="s">
        <v>293</v>
      </c>
      <c r="D8" s="33" t="s">
        <v>294</v>
      </c>
      <c r="E8" s="7" t="s">
        <v>29</v>
      </c>
      <c r="F8" s="7" t="s">
        <v>295</v>
      </c>
      <c r="G8" s="45" t="s">
        <v>296</v>
      </c>
      <c r="H8" s="21" t="s">
        <v>21</v>
      </c>
      <c r="I8" s="7" t="s">
        <v>187</v>
      </c>
      <c r="J8" s="34">
        <v>5</v>
      </c>
      <c r="K8" s="12" t="s">
        <v>39</v>
      </c>
      <c r="L8" s="13"/>
      <c r="M8" s="12">
        <f t="shared" si="1"/>
        <v>100</v>
      </c>
      <c r="N8" s="13">
        <v>500</v>
      </c>
      <c r="O8" s="14">
        <f t="shared" si="0"/>
        <v>0.2</v>
      </c>
      <c r="P8" s="14"/>
      <c r="Q8" s="35" t="s">
        <v>297</v>
      </c>
    </row>
    <row r="9" spans="1:18" s="15" customFormat="1" ht="17.25" customHeight="1">
      <c r="A9" s="7">
        <v>5</v>
      </c>
      <c r="B9" s="8" t="s">
        <v>301</v>
      </c>
      <c r="C9" s="8" t="s">
        <v>302</v>
      </c>
      <c r="D9" s="8" t="s">
        <v>195</v>
      </c>
      <c r="E9" s="7" t="s">
        <v>29</v>
      </c>
      <c r="F9" s="8" t="s">
        <v>185</v>
      </c>
      <c r="G9" s="45" t="s">
        <v>296</v>
      </c>
      <c r="H9" s="7" t="s">
        <v>21</v>
      </c>
      <c r="I9" s="7" t="s">
        <v>299</v>
      </c>
      <c r="J9" s="7">
        <v>5</v>
      </c>
      <c r="K9" s="12" t="s">
        <v>39</v>
      </c>
      <c r="L9" s="13"/>
      <c r="M9" s="12">
        <f t="shared" si="1"/>
        <v>100</v>
      </c>
      <c r="N9" s="13">
        <v>500</v>
      </c>
      <c r="O9" s="14">
        <f t="shared" si="0"/>
        <v>0.2</v>
      </c>
      <c r="P9" s="14"/>
      <c r="Q9" s="8" t="s">
        <v>297</v>
      </c>
    </row>
    <row r="10" spans="1:18" s="15" customFormat="1" ht="17.25" customHeight="1">
      <c r="A10" s="7">
        <v>20</v>
      </c>
      <c r="B10" s="8" t="s">
        <v>317</v>
      </c>
      <c r="C10" s="17" t="s">
        <v>318</v>
      </c>
      <c r="D10" s="11" t="s">
        <v>174</v>
      </c>
      <c r="E10" s="7" t="s">
        <v>19</v>
      </c>
      <c r="F10" s="8" t="s">
        <v>185</v>
      </c>
      <c r="G10" s="45" t="s">
        <v>296</v>
      </c>
      <c r="H10" s="7" t="s">
        <v>21</v>
      </c>
      <c r="I10" s="7" t="s">
        <v>187</v>
      </c>
      <c r="J10" s="7">
        <v>5</v>
      </c>
      <c r="K10" s="12" t="s">
        <v>319</v>
      </c>
      <c r="L10" s="13"/>
      <c r="M10" s="12">
        <f t="shared" si="1"/>
        <v>45</v>
      </c>
      <c r="N10" s="13">
        <v>500</v>
      </c>
      <c r="O10" s="14">
        <f t="shared" si="0"/>
        <v>0.09</v>
      </c>
      <c r="P10" s="14"/>
      <c r="Q10" s="8" t="s">
        <v>297</v>
      </c>
    </row>
    <row r="11" spans="1:18" s="15" customFormat="1" ht="17.25" customHeight="1">
      <c r="A11" s="7">
        <v>10</v>
      </c>
      <c r="B11" s="8" t="s">
        <v>303</v>
      </c>
      <c r="C11" s="8" t="s">
        <v>304</v>
      </c>
      <c r="D11" s="8" t="s">
        <v>195</v>
      </c>
      <c r="E11" s="7" t="s">
        <v>29</v>
      </c>
      <c r="F11" s="8" t="s">
        <v>185</v>
      </c>
      <c r="G11" s="45" t="s">
        <v>296</v>
      </c>
      <c r="H11" s="7" t="s">
        <v>21</v>
      </c>
      <c r="I11" s="7" t="s">
        <v>187</v>
      </c>
      <c r="J11" s="36">
        <v>5</v>
      </c>
      <c r="K11" s="12" t="s">
        <v>305</v>
      </c>
      <c r="L11" s="13"/>
      <c r="M11" s="12">
        <f t="shared" si="1"/>
        <v>40</v>
      </c>
      <c r="N11" s="13">
        <v>500</v>
      </c>
      <c r="O11" s="14">
        <f t="shared" si="0"/>
        <v>0.08</v>
      </c>
      <c r="P11" s="14"/>
      <c r="Q11" s="8" t="s">
        <v>297</v>
      </c>
    </row>
    <row r="12" spans="1:18" s="15" customFormat="1" ht="17.25" customHeight="1">
      <c r="A12" s="7">
        <v>11</v>
      </c>
      <c r="B12" s="37" t="s">
        <v>306</v>
      </c>
      <c r="C12" s="8" t="s">
        <v>307</v>
      </c>
      <c r="D12" s="8" t="s">
        <v>308</v>
      </c>
      <c r="E12" s="7" t="s">
        <v>29</v>
      </c>
      <c r="F12" s="8" t="s">
        <v>185</v>
      </c>
      <c r="G12" s="45" t="s">
        <v>296</v>
      </c>
      <c r="H12" s="7" t="s">
        <v>21</v>
      </c>
      <c r="I12" s="7" t="s">
        <v>187</v>
      </c>
      <c r="J12" s="36">
        <v>5</v>
      </c>
      <c r="K12" s="12" t="s">
        <v>305</v>
      </c>
      <c r="L12" s="13"/>
      <c r="M12" s="12">
        <f t="shared" si="1"/>
        <v>40</v>
      </c>
      <c r="N12" s="13">
        <v>500</v>
      </c>
      <c r="O12" s="14">
        <f t="shared" si="0"/>
        <v>0.08</v>
      </c>
      <c r="P12" s="14"/>
      <c r="Q12" s="8" t="s">
        <v>297</v>
      </c>
    </row>
    <row r="13" spans="1:18" s="15" customFormat="1" ht="30.75" customHeight="1">
      <c r="A13" s="7">
        <v>18</v>
      </c>
      <c r="B13" s="37" t="s">
        <v>311</v>
      </c>
      <c r="C13" s="8" t="s">
        <v>312</v>
      </c>
      <c r="D13" s="8" t="s">
        <v>313</v>
      </c>
      <c r="E13" s="7" t="s">
        <v>19</v>
      </c>
      <c r="F13" s="8" t="s">
        <v>185</v>
      </c>
      <c r="G13" s="45" t="s">
        <v>296</v>
      </c>
      <c r="H13" s="7" t="s">
        <v>21</v>
      </c>
      <c r="I13" s="7" t="s">
        <v>187</v>
      </c>
      <c r="J13" s="7">
        <v>5</v>
      </c>
      <c r="K13" s="12" t="s">
        <v>305</v>
      </c>
      <c r="L13" s="13"/>
      <c r="M13" s="12">
        <f t="shared" si="1"/>
        <v>40</v>
      </c>
      <c r="N13" s="13">
        <v>500</v>
      </c>
      <c r="O13" s="14">
        <f t="shared" si="0"/>
        <v>0.08</v>
      </c>
      <c r="P13" s="14"/>
      <c r="Q13" s="35" t="s">
        <v>297</v>
      </c>
    </row>
    <row r="14" spans="1:18" s="15" customFormat="1" ht="27.75" customHeight="1">
      <c r="A14" s="7">
        <v>4</v>
      </c>
      <c r="B14" s="8" t="s">
        <v>298</v>
      </c>
      <c r="C14" s="8" t="s">
        <v>107</v>
      </c>
      <c r="D14" s="9" t="s">
        <v>124</v>
      </c>
      <c r="E14" s="7" t="s">
        <v>29</v>
      </c>
      <c r="F14" s="8" t="s">
        <v>185</v>
      </c>
      <c r="G14" s="45" t="s">
        <v>296</v>
      </c>
      <c r="H14" s="7" t="s">
        <v>21</v>
      </c>
      <c r="I14" s="7" t="s">
        <v>299</v>
      </c>
      <c r="J14" s="7">
        <v>5</v>
      </c>
      <c r="K14" s="12" t="s">
        <v>300</v>
      </c>
      <c r="L14" s="13"/>
      <c r="M14" s="12">
        <f t="shared" si="1"/>
        <v>20</v>
      </c>
      <c r="N14" s="13">
        <v>500</v>
      </c>
      <c r="O14" s="14">
        <f t="shared" si="0"/>
        <v>0.04</v>
      </c>
      <c r="P14" s="14"/>
      <c r="Q14" s="38" t="s">
        <v>297</v>
      </c>
    </row>
    <row r="15" spans="1:18" s="15" customFormat="1" ht="27.75" customHeight="1">
      <c r="A15" s="7">
        <v>15</v>
      </c>
      <c r="B15" s="11" t="s">
        <v>309</v>
      </c>
      <c r="C15" s="11" t="s">
        <v>37</v>
      </c>
      <c r="D15" s="11" t="s">
        <v>310</v>
      </c>
      <c r="E15" s="7" t="s">
        <v>29</v>
      </c>
      <c r="F15" s="11" t="s">
        <v>185</v>
      </c>
      <c r="G15" s="45" t="s">
        <v>296</v>
      </c>
      <c r="H15" s="7" t="s">
        <v>21</v>
      </c>
      <c r="I15" s="7" t="s">
        <v>187</v>
      </c>
      <c r="J15" s="7">
        <v>5</v>
      </c>
      <c r="K15" s="12" t="s">
        <v>30</v>
      </c>
      <c r="L15" s="13"/>
      <c r="M15" s="12">
        <f t="shared" si="1"/>
        <v>0</v>
      </c>
      <c r="N15" s="13">
        <v>500</v>
      </c>
      <c r="O15" s="14">
        <f t="shared" si="0"/>
        <v>0</v>
      </c>
      <c r="P15" s="14"/>
      <c r="Q15" s="35" t="s">
        <v>316</v>
      </c>
    </row>
    <row r="16" spans="1:18" s="15" customFormat="1" ht="25.5" customHeight="1">
      <c r="A16" s="7">
        <v>19</v>
      </c>
      <c r="B16" s="8" t="s">
        <v>314</v>
      </c>
      <c r="C16" s="11" t="s">
        <v>315</v>
      </c>
      <c r="D16" s="11" t="s">
        <v>174</v>
      </c>
      <c r="E16" s="7" t="s">
        <v>19</v>
      </c>
      <c r="F16" s="8" t="s">
        <v>185</v>
      </c>
      <c r="G16" s="45" t="s">
        <v>296</v>
      </c>
      <c r="H16" s="7" t="s">
        <v>21</v>
      </c>
      <c r="I16" s="7" t="s">
        <v>187</v>
      </c>
      <c r="J16" s="7">
        <v>5</v>
      </c>
      <c r="K16" s="12" t="s">
        <v>30</v>
      </c>
      <c r="L16" s="13"/>
      <c r="M16" s="12">
        <f t="shared" si="1"/>
        <v>0</v>
      </c>
      <c r="N16" s="13">
        <v>500</v>
      </c>
      <c r="O16" s="14">
        <f t="shared" si="0"/>
        <v>0</v>
      </c>
      <c r="P16" s="14"/>
      <c r="Q16" s="39" t="s">
        <v>316</v>
      </c>
    </row>
  </sheetData>
  <autoFilter ref="A2:Q16">
    <sortState ref="A3:P16">
      <sortCondition descending="1" ref="O2:O16"/>
    </sortState>
  </autoFilter>
  <dataValidations count="3">
    <dataValidation type="list" allowBlank="1" showInputMessage="1" showErrorMessage="1" sqref="I3 I7:I12 I4:I5 I13:I16">
      <formula1>rf</formula1>
    </dataValidation>
    <dataValidation type="list" allowBlank="1" showInputMessage="1" showErrorMessage="1" sqref="J7:J12 J4:J5 J13:J16">
      <formula1>t_class</formula1>
    </dataValidation>
    <dataValidation type="list" allowBlank="1" showInputMessage="1" showErrorMessage="1" sqref="F6 E7:E12 E4:E5 E13:E16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9"/>
  <sheetViews>
    <sheetView workbookViewId="0">
      <selection activeCell="A3" sqref="A3:XFD5"/>
    </sheetView>
  </sheetViews>
  <sheetFormatPr defaultRowHeight="15"/>
  <cols>
    <col min="1" max="1" width="5.28515625" customWidth="1"/>
    <col min="2" max="2" width="15.85546875" customWidth="1"/>
    <col min="3" max="3" width="13.28515625" customWidth="1"/>
    <col min="4" max="4" width="18.85546875" customWidth="1"/>
    <col min="5" max="5" width="7.42578125" customWidth="1"/>
    <col min="6" max="6" width="7.140625" customWidth="1"/>
    <col min="7" max="7" width="30.5703125" customWidth="1"/>
    <col min="8" max="8" width="19.5703125" customWidth="1"/>
    <col min="16" max="16" width="16.42578125" customWidth="1"/>
    <col min="17" max="17" width="30.71093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7.25" customHeight="1">
      <c r="A3" s="7">
        <v>3</v>
      </c>
      <c r="B3" s="33" t="s">
        <v>217</v>
      </c>
      <c r="C3" s="33" t="s">
        <v>218</v>
      </c>
      <c r="D3" s="33" t="s">
        <v>219</v>
      </c>
      <c r="E3" s="7" t="s">
        <v>220</v>
      </c>
      <c r="F3" s="7" t="s">
        <v>185</v>
      </c>
      <c r="G3" s="44" t="s">
        <v>196</v>
      </c>
      <c r="H3" s="7" t="s">
        <v>21</v>
      </c>
      <c r="I3" s="7" t="s">
        <v>187</v>
      </c>
      <c r="J3" s="7">
        <v>6</v>
      </c>
      <c r="K3" s="7">
        <v>320</v>
      </c>
      <c r="L3" s="7"/>
      <c r="M3" s="7">
        <v>320</v>
      </c>
      <c r="N3" s="7">
        <v>500</v>
      </c>
      <c r="O3" s="14">
        <f t="shared" ref="O3:O19" si="0">M3/N3</f>
        <v>0.64</v>
      </c>
      <c r="P3" s="14" t="s">
        <v>378</v>
      </c>
      <c r="Q3" s="12" t="s">
        <v>214</v>
      </c>
    </row>
    <row r="4" spans="1:18" s="40" customFormat="1" ht="15.75">
      <c r="A4" s="7">
        <v>8</v>
      </c>
      <c r="B4" s="8" t="s">
        <v>324</v>
      </c>
      <c r="C4" s="47" t="s">
        <v>201</v>
      </c>
      <c r="D4" s="8" t="s">
        <v>42</v>
      </c>
      <c r="E4" s="7" t="s">
        <v>29</v>
      </c>
      <c r="F4" s="42" t="s">
        <v>185</v>
      </c>
      <c r="G4" s="45" t="s">
        <v>296</v>
      </c>
      <c r="H4" s="7" t="s">
        <v>21</v>
      </c>
      <c r="I4" s="7" t="s">
        <v>299</v>
      </c>
      <c r="J4" s="7">
        <v>6</v>
      </c>
      <c r="K4" s="51" t="s">
        <v>65</v>
      </c>
      <c r="L4" s="13"/>
      <c r="M4" s="12">
        <f t="shared" ref="M4:M19" si="1">K4+L4</f>
        <v>260</v>
      </c>
      <c r="N4" s="13">
        <v>500</v>
      </c>
      <c r="O4" s="14">
        <f t="shared" si="0"/>
        <v>0.52</v>
      </c>
      <c r="P4" s="14" t="s">
        <v>378</v>
      </c>
      <c r="Q4" s="12" t="s">
        <v>297</v>
      </c>
    </row>
    <row r="5" spans="1:18" s="40" customFormat="1" ht="15.75">
      <c r="A5" s="7">
        <v>9</v>
      </c>
      <c r="B5" s="17" t="s">
        <v>325</v>
      </c>
      <c r="C5" s="17" t="s">
        <v>326</v>
      </c>
      <c r="D5" s="17" t="s">
        <v>327</v>
      </c>
      <c r="E5" s="7" t="s">
        <v>19</v>
      </c>
      <c r="F5" s="13" t="s">
        <v>185</v>
      </c>
      <c r="G5" s="45" t="s">
        <v>296</v>
      </c>
      <c r="H5" s="7" t="s">
        <v>21</v>
      </c>
      <c r="I5" s="7" t="s">
        <v>299</v>
      </c>
      <c r="J5" s="7">
        <v>6</v>
      </c>
      <c r="K5" s="51" t="s">
        <v>65</v>
      </c>
      <c r="L5" s="13"/>
      <c r="M5" s="12">
        <f t="shared" si="1"/>
        <v>260</v>
      </c>
      <c r="N5" s="13">
        <v>500</v>
      </c>
      <c r="O5" s="14">
        <f t="shared" si="0"/>
        <v>0.52</v>
      </c>
      <c r="P5" s="14" t="s">
        <v>378</v>
      </c>
      <c r="Q5" s="12" t="s">
        <v>297</v>
      </c>
    </row>
    <row r="6" spans="1:18" s="40" customFormat="1" ht="15.75">
      <c r="A6" s="7">
        <v>12</v>
      </c>
      <c r="B6" s="48" t="s">
        <v>328</v>
      </c>
      <c r="C6" s="8" t="s">
        <v>45</v>
      </c>
      <c r="D6" s="8" t="s">
        <v>294</v>
      </c>
      <c r="E6" s="12" t="s">
        <v>29</v>
      </c>
      <c r="F6" s="12" t="s">
        <v>185</v>
      </c>
      <c r="G6" s="45" t="s">
        <v>296</v>
      </c>
      <c r="H6" s="7" t="s">
        <v>21</v>
      </c>
      <c r="I6" s="7" t="s">
        <v>187</v>
      </c>
      <c r="J6" s="43">
        <v>6</v>
      </c>
      <c r="K6" s="51" t="s">
        <v>329</v>
      </c>
      <c r="L6" s="13"/>
      <c r="M6" s="12">
        <f t="shared" si="1"/>
        <v>110</v>
      </c>
      <c r="N6" s="13">
        <v>500</v>
      </c>
      <c r="O6" s="14">
        <f t="shared" si="0"/>
        <v>0.22</v>
      </c>
      <c r="P6" s="14"/>
      <c r="Q6" s="41" t="s">
        <v>297</v>
      </c>
    </row>
    <row r="7" spans="1:18" s="40" customFormat="1" ht="15.75">
      <c r="A7" s="7">
        <v>24</v>
      </c>
      <c r="B7" s="8" t="s">
        <v>344</v>
      </c>
      <c r="C7" s="33" t="s">
        <v>206</v>
      </c>
      <c r="D7" s="33" t="s">
        <v>184</v>
      </c>
      <c r="E7" s="7" t="s">
        <v>19</v>
      </c>
      <c r="F7" s="12" t="s">
        <v>185</v>
      </c>
      <c r="G7" s="45" t="s">
        <v>296</v>
      </c>
      <c r="H7" s="7" t="s">
        <v>21</v>
      </c>
      <c r="I7" s="7" t="s">
        <v>187</v>
      </c>
      <c r="J7" s="20">
        <v>6</v>
      </c>
      <c r="K7" s="51">
        <v>110</v>
      </c>
      <c r="L7" s="13"/>
      <c r="M7" s="12">
        <f t="shared" si="1"/>
        <v>110</v>
      </c>
      <c r="N7" s="13">
        <v>500</v>
      </c>
      <c r="O7" s="14">
        <f t="shared" si="0"/>
        <v>0.22</v>
      </c>
      <c r="P7" s="14"/>
      <c r="Q7" s="41" t="s">
        <v>316</v>
      </c>
    </row>
    <row r="8" spans="1:18" s="40" customFormat="1" ht="15.75">
      <c r="A8" s="7">
        <v>21</v>
      </c>
      <c r="B8" s="8" t="s">
        <v>338</v>
      </c>
      <c r="C8" s="8" t="s">
        <v>339</v>
      </c>
      <c r="D8" s="47" t="s">
        <v>124</v>
      </c>
      <c r="E8" s="7" t="s">
        <v>19</v>
      </c>
      <c r="F8" s="12" t="s">
        <v>185</v>
      </c>
      <c r="G8" s="45" t="s">
        <v>296</v>
      </c>
      <c r="H8" s="7" t="s">
        <v>21</v>
      </c>
      <c r="I8" s="7" t="s">
        <v>187</v>
      </c>
      <c r="J8" s="7">
        <v>6</v>
      </c>
      <c r="K8" s="51">
        <v>100</v>
      </c>
      <c r="L8" s="13"/>
      <c r="M8" s="12">
        <f t="shared" si="1"/>
        <v>100</v>
      </c>
      <c r="N8" s="13">
        <v>500</v>
      </c>
      <c r="O8" s="14">
        <f t="shared" si="0"/>
        <v>0.2</v>
      </c>
      <c r="P8" s="14"/>
      <c r="Q8" s="41" t="s">
        <v>316</v>
      </c>
    </row>
    <row r="9" spans="1:18" s="40" customFormat="1" ht="15.75">
      <c r="A9" s="7">
        <v>22</v>
      </c>
      <c r="B9" s="8" t="s">
        <v>340</v>
      </c>
      <c r="C9" s="33" t="s">
        <v>341</v>
      </c>
      <c r="D9" s="8" t="s">
        <v>75</v>
      </c>
      <c r="E9" s="7" t="s">
        <v>19</v>
      </c>
      <c r="F9" s="12" t="s">
        <v>185</v>
      </c>
      <c r="G9" s="45" t="s">
        <v>296</v>
      </c>
      <c r="H9" s="7" t="s">
        <v>21</v>
      </c>
      <c r="I9" s="7" t="s">
        <v>187</v>
      </c>
      <c r="J9" s="7">
        <v>6</v>
      </c>
      <c r="K9" s="51">
        <v>90</v>
      </c>
      <c r="L9" s="13"/>
      <c r="M9" s="12">
        <f t="shared" si="1"/>
        <v>90</v>
      </c>
      <c r="N9" s="13">
        <v>500</v>
      </c>
      <c r="O9" s="14">
        <f t="shared" si="0"/>
        <v>0.18</v>
      </c>
      <c r="P9" s="14"/>
      <c r="Q9" s="41" t="s">
        <v>316</v>
      </c>
    </row>
    <row r="10" spans="1:18" s="40" customFormat="1" ht="15.75">
      <c r="A10" s="7">
        <v>23</v>
      </c>
      <c r="B10" s="8" t="s">
        <v>342</v>
      </c>
      <c r="C10" s="8" t="s">
        <v>343</v>
      </c>
      <c r="D10" s="47" t="s">
        <v>64</v>
      </c>
      <c r="E10" s="7" t="s">
        <v>19</v>
      </c>
      <c r="F10" s="12" t="s">
        <v>185</v>
      </c>
      <c r="G10" s="45" t="s">
        <v>296</v>
      </c>
      <c r="H10" s="7" t="s">
        <v>21</v>
      </c>
      <c r="I10" s="7" t="s">
        <v>187</v>
      </c>
      <c r="J10" s="7">
        <v>6</v>
      </c>
      <c r="K10" s="12">
        <v>90</v>
      </c>
      <c r="L10" s="13"/>
      <c r="M10" s="12">
        <f t="shared" si="1"/>
        <v>90</v>
      </c>
      <c r="N10" s="13">
        <v>500</v>
      </c>
      <c r="O10" s="14">
        <f t="shared" si="0"/>
        <v>0.18</v>
      </c>
      <c r="P10" s="14"/>
      <c r="Q10" s="41" t="s">
        <v>316</v>
      </c>
    </row>
    <row r="11" spans="1:18" s="40" customFormat="1" ht="15.75">
      <c r="A11" s="7">
        <v>13</v>
      </c>
      <c r="B11" s="8" t="s">
        <v>330</v>
      </c>
      <c r="C11" s="8" t="s">
        <v>331</v>
      </c>
      <c r="D11" s="49" t="s">
        <v>286</v>
      </c>
      <c r="E11" s="7" t="s">
        <v>19</v>
      </c>
      <c r="F11" s="12" t="s">
        <v>185</v>
      </c>
      <c r="G11" s="45" t="s">
        <v>296</v>
      </c>
      <c r="H11" s="7" t="s">
        <v>21</v>
      </c>
      <c r="I11" s="7" t="s">
        <v>187</v>
      </c>
      <c r="J11" s="7">
        <v>6</v>
      </c>
      <c r="K11" s="12" t="s">
        <v>332</v>
      </c>
      <c r="L11" s="13"/>
      <c r="M11" s="12">
        <f t="shared" si="1"/>
        <v>50</v>
      </c>
      <c r="N11" s="13">
        <v>500</v>
      </c>
      <c r="O11" s="14">
        <f t="shared" si="0"/>
        <v>0.1</v>
      </c>
      <c r="P11" s="14"/>
      <c r="Q11" s="12" t="s">
        <v>297</v>
      </c>
    </row>
    <row r="12" spans="1:18" s="40" customFormat="1" ht="15.75">
      <c r="A12" s="7">
        <v>7</v>
      </c>
      <c r="B12" s="33" t="s">
        <v>321</v>
      </c>
      <c r="C12" s="33" t="s">
        <v>322</v>
      </c>
      <c r="D12" s="33" t="s">
        <v>323</v>
      </c>
      <c r="E12" s="7" t="s">
        <v>29</v>
      </c>
      <c r="F12" s="7" t="s">
        <v>185</v>
      </c>
      <c r="G12" s="45" t="s">
        <v>296</v>
      </c>
      <c r="H12" s="7" t="s">
        <v>21</v>
      </c>
      <c r="I12" s="7" t="s">
        <v>299</v>
      </c>
      <c r="J12" s="7">
        <v>6</v>
      </c>
      <c r="K12" s="12" t="s">
        <v>305</v>
      </c>
      <c r="L12" s="13"/>
      <c r="M12" s="12">
        <f t="shared" si="1"/>
        <v>40</v>
      </c>
      <c r="N12" s="13">
        <v>500</v>
      </c>
      <c r="O12" s="14">
        <f t="shared" si="0"/>
        <v>0.08</v>
      </c>
      <c r="P12" s="14"/>
      <c r="Q12" s="41" t="s">
        <v>297</v>
      </c>
    </row>
    <row r="13" spans="1:18" s="40" customFormat="1" ht="15.75">
      <c r="A13" s="7">
        <v>14</v>
      </c>
      <c r="B13" s="50" t="s">
        <v>333</v>
      </c>
      <c r="C13" s="33" t="s">
        <v>334</v>
      </c>
      <c r="D13" s="17" t="s">
        <v>219</v>
      </c>
      <c r="E13" s="7" t="s">
        <v>29</v>
      </c>
      <c r="F13" s="42" t="s">
        <v>185</v>
      </c>
      <c r="G13" s="45" t="s">
        <v>296</v>
      </c>
      <c r="H13" s="7" t="s">
        <v>21</v>
      </c>
      <c r="I13" s="7" t="s">
        <v>187</v>
      </c>
      <c r="J13" s="7">
        <v>6</v>
      </c>
      <c r="K13" s="12" t="s">
        <v>305</v>
      </c>
      <c r="L13" s="13"/>
      <c r="M13" s="12">
        <f t="shared" si="1"/>
        <v>40</v>
      </c>
      <c r="N13" s="13">
        <v>500</v>
      </c>
      <c r="O13" s="14">
        <f t="shared" si="0"/>
        <v>0.08</v>
      </c>
      <c r="P13" s="14"/>
      <c r="Q13" s="12" t="s">
        <v>297</v>
      </c>
    </row>
    <row r="14" spans="1:18" s="40" customFormat="1" ht="15.75">
      <c r="A14" s="7">
        <v>16</v>
      </c>
      <c r="B14" s="48" t="s">
        <v>335</v>
      </c>
      <c r="C14" s="8" t="s">
        <v>212</v>
      </c>
      <c r="D14" s="8" t="s">
        <v>75</v>
      </c>
      <c r="E14" s="7" t="s">
        <v>19</v>
      </c>
      <c r="F14" s="12" t="s">
        <v>185</v>
      </c>
      <c r="G14" s="45" t="s">
        <v>296</v>
      </c>
      <c r="H14" s="7" t="s">
        <v>21</v>
      </c>
      <c r="I14" s="7" t="s">
        <v>187</v>
      </c>
      <c r="J14" s="7">
        <v>6</v>
      </c>
      <c r="K14" s="12" t="s">
        <v>305</v>
      </c>
      <c r="L14" s="13"/>
      <c r="M14" s="12">
        <f t="shared" si="1"/>
        <v>40</v>
      </c>
      <c r="N14" s="13">
        <v>500</v>
      </c>
      <c r="O14" s="14">
        <f t="shared" si="0"/>
        <v>0.08</v>
      </c>
      <c r="P14" s="14"/>
      <c r="Q14" s="41" t="s">
        <v>297</v>
      </c>
    </row>
    <row r="15" spans="1:18" s="40" customFormat="1" ht="15.75">
      <c r="A15" s="7">
        <v>25</v>
      </c>
      <c r="B15" s="33" t="s">
        <v>345</v>
      </c>
      <c r="C15" s="33" t="s">
        <v>312</v>
      </c>
      <c r="D15" s="33" t="s">
        <v>97</v>
      </c>
      <c r="E15" s="7" t="s">
        <v>19</v>
      </c>
      <c r="F15" s="7" t="s">
        <v>185</v>
      </c>
      <c r="G15" s="45" t="s">
        <v>296</v>
      </c>
      <c r="H15" s="7" t="s">
        <v>21</v>
      </c>
      <c r="I15" s="7" t="s">
        <v>187</v>
      </c>
      <c r="J15" s="7">
        <v>6</v>
      </c>
      <c r="K15" s="12" t="s">
        <v>305</v>
      </c>
      <c r="L15" s="13"/>
      <c r="M15" s="12">
        <f t="shared" si="1"/>
        <v>40</v>
      </c>
      <c r="N15" s="13">
        <v>500</v>
      </c>
      <c r="O15" s="14">
        <f t="shared" si="0"/>
        <v>0.08</v>
      </c>
      <c r="P15" s="14"/>
      <c r="Q15" s="41" t="s">
        <v>316</v>
      </c>
    </row>
    <row r="16" spans="1:18" s="40" customFormat="1" ht="15.75">
      <c r="A16" s="7">
        <v>17</v>
      </c>
      <c r="B16" s="8" t="s">
        <v>336</v>
      </c>
      <c r="C16" s="8" t="s">
        <v>322</v>
      </c>
      <c r="D16" s="8" t="s">
        <v>263</v>
      </c>
      <c r="E16" s="7" t="s">
        <v>29</v>
      </c>
      <c r="F16" s="12" t="s">
        <v>185</v>
      </c>
      <c r="G16" s="45" t="s">
        <v>296</v>
      </c>
      <c r="H16" s="7" t="s">
        <v>21</v>
      </c>
      <c r="I16" s="7" t="s">
        <v>187</v>
      </c>
      <c r="J16" s="7">
        <v>6</v>
      </c>
      <c r="K16" s="12" t="s">
        <v>337</v>
      </c>
      <c r="L16" s="13"/>
      <c r="M16" s="12">
        <f t="shared" si="1"/>
        <v>30</v>
      </c>
      <c r="N16" s="13">
        <v>500</v>
      </c>
      <c r="O16" s="14">
        <f t="shared" si="0"/>
        <v>0.06</v>
      </c>
      <c r="P16" s="14"/>
      <c r="Q16" s="12" t="s">
        <v>297</v>
      </c>
    </row>
    <row r="17" spans="1:17" s="40" customFormat="1" ht="15.75">
      <c r="A17" s="7">
        <v>6</v>
      </c>
      <c r="B17" s="46" t="s">
        <v>320</v>
      </c>
      <c r="C17" s="33" t="s">
        <v>293</v>
      </c>
      <c r="D17" s="33" t="s">
        <v>68</v>
      </c>
      <c r="E17" s="7" t="s">
        <v>29</v>
      </c>
      <c r="F17" s="7" t="s">
        <v>185</v>
      </c>
      <c r="G17" s="45" t="s">
        <v>296</v>
      </c>
      <c r="H17" s="7" t="s">
        <v>21</v>
      </c>
      <c r="I17" s="7" t="s">
        <v>299</v>
      </c>
      <c r="J17" s="7">
        <v>6</v>
      </c>
      <c r="K17" s="12" t="s">
        <v>300</v>
      </c>
      <c r="L17" s="13"/>
      <c r="M17" s="12">
        <f t="shared" si="1"/>
        <v>20</v>
      </c>
      <c r="N17" s="13">
        <v>500</v>
      </c>
      <c r="O17" s="14">
        <f t="shared" si="0"/>
        <v>0.04</v>
      </c>
      <c r="P17" s="14"/>
      <c r="Q17" s="12" t="s">
        <v>297</v>
      </c>
    </row>
    <row r="18" spans="1:17" s="40" customFormat="1" ht="15.75">
      <c r="A18" s="7">
        <v>26</v>
      </c>
      <c r="B18" s="8" t="s">
        <v>346</v>
      </c>
      <c r="C18" s="8" t="s">
        <v>318</v>
      </c>
      <c r="D18" s="47" t="s">
        <v>75</v>
      </c>
      <c r="E18" s="7" t="s">
        <v>19</v>
      </c>
      <c r="F18" s="12" t="s">
        <v>185</v>
      </c>
      <c r="G18" s="45" t="s">
        <v>296</v>
      </c>
      <c r="H18" s="7" t="s">
        <v>21</v>
      </c>
      <c r="I18" s="7" t="s">
        <v>187</v>
      </c>
      <c r="J18" s="7">
        <v>6</v>
      </c>
      <c r="K18" s="12" t="s">
        <v>300</v>
      </c>
      <c r="L18" s="13"/>
      <c r="M18" s="12">
        <f t="shared" si="1"/>
        <v>20</v>
      </c>
      <c r="N18" s="13">
        <v>500</v>
      </c>
      <c r="O18" s="14">
        <f t="shared" si="0"/>
        <v>0.04</v>
      </c>
      <c r="P18" s="14"/>
      <c r="Q18" s="41" t="s">
        <v>316</v>
      </c>
    </row>
    <row r="19" spans="1:17" s="40" customFormat="1" ht="15.75">
      <c r="A19" s="7">
        <v>27</v>
      </c>
      <c r="B19" s="8" t="s">
        <v>347</v>
      </c>
      <c r="C19" s="33" t="s">
        <v>240</v>
      </c>
      <c r="D19" s="33" t="s">
        <v>348</v>
      </c>
      <c r="E19" s="7" t="s">
        <v>29</v>
      </c>
      <c r="F19" s="12" t="s">
        <v>185</v>
      </c>
      <c r="G19" s="45" t="s">
        <v>296</v>
      </c>
      <c r="H19" s="7" t="s">
        <v>21</v>
      </c>
      <c r="I19" s="7" t="s">
        <v>187</v>
      </c>
      <c r="J19" s="20">
        <v>6</v>
      </c>
      <c r="K19" s="12">
        <v>0</v>
      </c>
      <c r="L19" s="13"/>
      <c r="M19" s="12">
        <f t="shared" si="1"/>
        <v>0</v>
      </c>
      <c r="N19" s="13">
        <v>500</v>
      </c>
      <c r="O19" s="14">
        <f t="shared" si="0"/>
        <v>0</v>
      </c>
      <c r="P19" s="14"/>
      <c r="Q19" s="41" t="s">
        <v>316</v>
      </c>
    </row>
  </sheetData>
  <autoFilter ref="A2:Q19">
    <sortState ref="A3:P19">
      <sortCondition descending="1" ref="O2:O19"/>
    </sortState>
  </autoFilter>
  <dataValidations count="3">
    <dataValidation type="list" allowBlank="1" showInputMessage="1" showErrorMessage="1" sqref="I3 I4:I19">
      <formula1>rf</formula1>
    </dataValidation>
    <dataValidation type="list" allowBlank="1" showInputMessage="1" showErrorMessage="1" sqref="J8:J19">
      <formula1>t_class</formula1>
    </dataValidation>
    <dataValidation type="list" allowBlank="1" showInputMessage="1" showErrorMessage="1" sqref="E4:E6 E8:E19">
      <formula1>sex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1"/>
  <sheetViews>
    <sheetView workbookViewId="0">
      <selection activeCell="A3" sqref="A3:XFD12"/>
    </sheetView>
  </sheetViews>
  <sheetFormatPr defaultRowHeight="15"/>
  <cols>
    <col min="1" max="1" width="5.85546875" customWidth="1"/>
    <col min="2" max="2" width="16.140625" customWidth="1"/>
    <col min="3" max="3" width="13.28515625" customWidth="1"/>
    <col min="4" max="4" width="14.42578125" customWidth="1"/>
    <col min="5" max="5" width="7" customWidth="1"/>
    <col min="6" max="6" width="7.140625" customWidth="1"/>
    <col min="7" max="7" width="27.140625" customWidth="1"/>
    <col min="8" max="8" width="16.85546875" customWidth="1"/>
    <col min="16" max="16" width="14" customWidth="1"/>
    <col min="17" max="17" width="35.85546875" customWidth="1"/>
  </cols>
  <sheetData>
    <row r="2" spans="1:18" s="6" customFormat="1" ht="3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7.25" customHeight="1">
      <c r="A3" s="7">
        <v>2</v>
      </c>
      <c r="B3" s="54" t="s">
        <v>350</v>
      </c>
      <c r="C3" s="54" t="s">
        <v>322</v>
      </c>
      <c r="D3" s="54" t="s">
        <v>351</v>
      </c>
      <c r="E3" s="7" t="s">
        <v>29</v>
      </c>
      <c r="F3" s="17" t="s">
        <v>295</v>
      </c>
      <c r="G3" s="45" t="s">
        <v>296</v>
      </c>
      <c r="H3" s="7" t="s">
        <v>21</v>
      </c>
      <c r="I3" s="7" t="s">
        <v>187</v>
      </c>
      <c r="J3" s="7">
        <v>7</v>
      </c>
      <c r="K3" s="12" t="s">
        <v>83</v>
      </c>
      <c r="L3" s="13"/>
      <c r="M3" s="12">
        <f t="shared" ref="M3:M9" si="0">K3+L3</f>
        <v>300</v>
      </c>
      <c r="N3" s="13">
        <v>500</v>
      </c>
      <c r="O3" s="14">
        <f t="shared" ref="O3:O21" si="1">M3/N3</f>
        <v>0.6</v>
      </c>
      <c r="P3" s="14" t="s">
        <v>378</v>
      </c>
      <c r="Q3" s="39" t="s">
        <v>349</v>
      </c>
    </row>
    <row r="4" spans="1:18" s="15" customFormat="1" ht="17.25" customHeight="1">
      <c r="A4" s="7">
        <v>30</v>
      </c>
      <c r="B4" s="57" t="s">
        <v>356</v>
      </c>
      <c r="C4" s="55" t="s">
        <v>357</v>
      </c>
      <c r="D4" s="55" t="s">
        <v>97</v>
      </c>
      <c r="E4" s="7" t="s">
        <v>19</v>
      </c>
      <c r="F4" s="8" t="s">
        <v>185</v>
      </c>
      <c r="G4" s="45" t="s">
        <v>296</v>
      </c>
      <c r="H4" s="7" t="s">
        <v>21</v>
      </c>
      <c r="I4" s="7" t="s">
        <v>187</v>
      </c>
      <c r="J4" s="7">
        <v>7</v>
      </c>
      <c r="K4" s="12" t="s">
        <v>83</v>
      </c>
      <c r="L4" s="13"/>
      <c r="M4" s="12">
        <f t="shared" si="0"/>
        <v>300</v>
      </c>
      <c r="N4" s="13">
        <v>500</v>
      </c>
      <c r="O4" s="14">
        <f t="shared" si="1"/>
        <v>0.6</v>
      </c>
      <c r="P4" s="14" t="s">
        <v>378</v>
      </c>
      <c r="Q4" s="39" t="s">
        <v>316</v>
      </c>
    </row>
    <row r="5" spans="1:18" s="15" customFormat="1" ht="17.25" customHeight="1">
      <c r="A5" s="7">
        <v>11</v>
      </c>
      <c r="B5" s="53" t="s">
        <v>62</v>
      </c>
      <c r="C5" s="52" t="s">
        <v>63</v>
      </c>
      <c r="D5" s="9" t="s">
        <v>64</v>
      </c>
      <c r="E5" s="7" t="s">
        <v>19</v>
      </c>
      <c r="F5" s="8"/>
      <c r="G5" s="58" t="s">
        <v>20</v>
      </c>
      <c r="H5" s="7" t="s">
        <v>21</v>
      </c>
      <c r="I5" s="7" t="s">
        <v>22</v>
      </c>
      <c r="J5" s="7" t="s">
        <v>54</v>
      </c>
      <c r="K5" s="12" t="s">
        <v>65</v>
      </c>
      <c r="L5" s="13"/>
      <c r="M5" s="12">
        <f t="shared" si="0"/>
        <v>260</v>
      </c>
      <c r="N5" s="13">
        <v>500</v>
      </c>
      <c r="O5" s="14">
        <f t="shared" si="1"/>
        <v>0.52</v>
      </c>
      <c r="P5" s="14" t="s">
        <v>378</v>
      </c>
      <c r="Q5" s="8" t="s">
        <v>25</v>
      </c>
    </row>
    <row r="6" spans="1:18" s="15" customFormat="1" ht="17.25" customHeight="1">
      <c r="A6" s="7">
        <v>1</v>
      </c>
      <c r="B6" s="52" t="s">
        <v>16</v>
      </c>
      <c r="C6" s="9" t="s">
        <v>17</v>
      </c>
      <c r="D6" s="52" t="s">
        <v>18</v>
      </c>
      <c r="E6" s="7" t="s">
        <v>19</v>
      </c>
      <c r="F6" s="9"/>
      <c r="G6" s="58" t="s">
        <v>20</v>
      </c>
      <c r="H6" s="7" t="s">
        <v>21</v>
      </c>
      <c r="I6" s="7" t="s">
        <v>22</v>
      </c>
      <c r="J6" s="7" t="s">
        <v>23</v>
      </c>
      <c r="K6" s="12" t="s">
        <v>24</v>
      </c>
      <c r="L6" s="13"/>
      <c r="M6" s="12">
        <f t="shared" si="0"/>
        <v>240</v>
      </c>
      <c r="N6" s="13">
        <v>500</v>
      </c>
      <c r="O6" s="14">
        <f t="shared" si="1"/>
        <v>0.48</v>
      </c>
      <c r="P6" s="14" t="s">
        <v>379</v>
      </c>
      <c r="Q6" s="8" t="s">
        <v>25</v>
      </c>
    </row>
    <row r="7" spans="1:18" s="15" customFormat="1" ht="17.25" customHeight="1">
      <c r="A7" s="7">
        <v>8</v>
      </c>
      <c r="B7" s="53" t="s">
        <v>51</v>
      </c>
      <c r="C7" s="56" t="s">
        <v>52</v>
      </c>
      <c r="D7" s="56" t="s">
        <v>53</v>
      </c>
      <c r="E7" s="7" t="s">
        <v>29</v>
      </c>
      <c r="F7" s="11"/>
      <c r="G7" s="58" t="s">
        <v>20</v>
      </c>
      <c r="H7" s="7" t="s">
        <v>21</v>
      </c>
      <c r="I7" s="7" t="s">
        <v>22</v>
      </c>
      <c r="J7" s="7" t="s">
        <v>54</v>
      </c>
      <c r="K7" s="12" t="s">
        <v>24</v>
      </c>
      <c r="L7" s="13"/>
      <c r="M7" s="12">
        <f t="shared" si="0"/>
        <v>240</v>
      </c>
      <c r="N7" s="13">
        <v>500</v>
      </c>
      <c r="O7" s="14">
        <f t="shared" si="1"/>
        <v>0.48</v>
      </c>
      <c r="P7" s="14" t="s">
        <v>379</v>
      </c>
      <c r="Q7" s="8" t="s">
        <v>25</v>
      </c>
    </row>
    <row r="8" spans="1:18" s="15" customFormat="1" ht="17.25" customHeight="1">
      <c r="A8" s="7">
        <v>9</v>
      </c>
      <c r="B8" s="53" t="s">
        <v>55</v>
      </c>
      <c r="C8" s="56" t="s">
        <v>56</v>
      </c>
      <c r="D8" s="56" t="s">
        <v>57</v>
      </c>
      <c r="E8" s="7" t="s">
        <v>29</v>
      </c>
      <c r="F8" s="11"/>
      <c r="G8" s="58" t="s">
        <v>20</v>
      </c>
      <c r="H8" s="7" t="s">
        <v>21</v>
      </c>
      <c r="I8" s="7" t="s">
        <v>22</v>
      </c>
      <c r="J8" s="7" t="s">
        <v>54</v>
      </c>
      <c r="K8" s="12" t="s">
        <v>24</v>
      </c>
      <c r="L8" s="13"/>
      <c r="M8" s="12">
        <f t="shared" si="0"/>
        <v>240</v>
      </c>
      <c r="N8" s="13">
        <v>500</v>
      </c>
      <c r="O8" s="14">
        <f t="shared" si="1"/>
        <v>0.48</v>
      </c>
      <c r="P8" s="14" t="s">
        <v>379</v>
      </c>
      <c r="Q8" s="8" t="s">
        <v>25</v>
      </c>
    </row>
    <row r="9" spans="1:18" s="15" customFormat="1" ht="17.25" customHeight="1">
      <c r="A9" s="7">
        <v>10</v>
      </c>
      <c r="B9" s="53" t="s">
        <v>58</v>
      </c>
      <c r="C9" s="52" t="s">
        <v>59</v>
      </c>
      <c r="D9" s="9" t="s">
        <v>60</v>
      </c>
      <c r="E9" s="7" t="s">
        <v>19</v>
      </c>
      <c r="F9" s="8"/>
      <c r="G9" s="58" t="s">
        <v>20</v>
      </c>
      <c r="H9" s="7" t="s">
        <v>21</v>
      </c>
      <c r="I9" s="7" t="s">
        <v>22</v>
      </c>
      <c r="J9" s="7" t="s">
        <v>54</v>
      </c>
      <c r="K9" s="12" t="s">
        <v>61</v>
      </c>
      <c r="L9" s="13"/>
      <c r="M9" s="12">
        <f t="shared" si="0"/>
        <v>200</v>
      </c>
      <c r="N9" s="13">
        <v>500</v>
      </c>
      <c r="O9" s="14">
        <f t="shared" si="1"/>
        <v>0.4</v>
      </c>
      <c r="P9" s="14" t="s">
        <v>379</v>
      </c>
      <c r="Q9" s="8" t="s">
        <v>25</v>
      </c>
    </row>
    <row r="10" spans="1:18" s="15" customFormat="1" ht="17.25" customHeight="1">
      <c r="A10" s="7">
        <v>2</v>
      </c>
      <c r="B10" s="56" t="s">
        <v>215</v>
      </c>
      <c r="C10" s="56" t="s">
        <v>216</v>
      </c>
      <c r="D10" s="56" t="s">
        <v>124</v>
      </c>
      <c r="E10" s="7" t="s">
        <v>213</v>
      </c>
      <c r="F10" s="7" t="s">
        <v>185</v>
      </c>
      <c r="G10" s="44" t="s">
        <v>196</v>
      </c>
      <c r="H10" s="7" t="s">
        <v>21</v>
      </c>
      <c r="I10" s="7" t="s">
        <v>187</v>
      </c>
      <c r="J10" s="7">
        <v>7</v>
      </c>
      <c r="K10" s="7">
        <v>200</v>
      </c>
      <c r="L10" s="7"/>
      <c r="M10" s="7">
        <v>200</v>
      </c>
      <c r="N10" s="7">
        <v>500</v>
      </c>
      <c r="O10" s="14">
        <f t="shared" si="1"/>
        <v>0.4</v>
      </c>
      <c r="P10" s="14" t="s">
        <v>379</v>
      </c>
      <c r="Q10" s="12" t="s">
        <v>214</v>
      </c>
    </row>
    <row r="11" spans="1:18" s="15" customFormat="1" ht="17.25" customHeight="1">
      <c r="A11" s="7">
        <v>28</v>
      </c>
      <c r="B11" s="52" t="s">
        <v>352</v>
      </c>
      <c r="C11" s="52" t="s">
        <v>326</v>
      </c>
      <c r="D11" s="52" t="s">
        <v>353</v>
      </c>
      <c r="E11" s="7" t="s">
        <v>19</v>
      </c>
      <c r="F11" s="8" t="s">
        <v>185</v>
      </c>
      <c r="G11" s="45" t="s">
        <v>296</v>
      </c>
      <c r="H11" s="7" t="s">
        <v>21</v>
      </c>
      <c r="I11" s="7" t="s">
        <v>187</v>
      </c>
      <c r="J11" s="7">
        <v>7</v>
      </c>
      <c r="K11" s="12" t="s">
        <v>61</v>
      </c>
      <c r="L11" s="13"/>
      <c r="M11" s="12">
        <f t="shared" ref="M11:M21" si="2">K11+L11</f>
        <v>200</v>
      </c>
      <c r="N11" s="13">
        <v>500</v>
      </c>
      <c r="O11" s="14">
        <f t="shared" si="1"/>
        <v>0.4</v>
      </c>
      <c r="P11" s="14" t="s">
        <v>379</v>
      </c>
      <c r="Q11" s="39" t="s">
        <v>316</v>
      </c>
    </row>
    <row r="12" spans="1:18" s="15" customFormat="1" ht="15.75">
      <c r="A12" s="7">
        <v>29</v>
      </c>
      <c r="B12" s="56" t="s">
        <v>354</v>
      </c>
      <c r="C12" s="56" t="s">
        <v>312</v>
      </c>
      <c r="D12" s="56" t="s">
        <v>355</v>
      </c>
      <c r="E12" s="7" t="s">
        <v>19</v>
      </c>
      <c r="F12" s="8" t="s">
        <v>185</v>
      </c>
      <c r="G12" s="45" t="s">
        <v>296</v>
      </c>
      <c r="H12" s="7" t="s">
        <v>21</v>
      </c>
      <c r="I12" s="7" t="s">
        <v>187</v>
      </c>
      <c r="J12" s="20">
        <v>7</v>
      </c>
      <c r="K12" s="12" t="s">
        <v>61</v>
      </c>
      <c r="L12" s="13"/>
      <c r="M12" s="12">
        <f t="shared" si="2"/>
        <v>200</v>
      </c>
      <c r="N12" s="13">
        <v>500</v>
      </c>
      <c r="O12" s="14">
        <f t="shared" si="1"/>
        <v>0.4</v>
      </c>
      <c r="P12" s="14" t="s">
        <v>379</v>
      </c>
      <c r="Q12" s="39" t="s">
        <v>316</v>
      </c>
    </row>
    <row r="13" spans="1:18" s="15" customFormat="1" ht="15.75">
      <c r="A13" s="7">
        <v>6</v>
      </c>
      <c r="B13" s="53" t="s">
        <v>44</v>
      </c>
      <c r="C13" s="9" t="s">
        <v>45</v>
      </c>
      <c r="D13" s="52" t="s">
        <v>46</v>
      </c>
      <c r="E13" s="7" t="s">
        <v>29</v>
      </c>
      <c r="F13" s="9"/>
      <c r="G13" s="58" t="s">
        <v>20</v>
      </c>
      <c r="H13" s="7" t="s">
        <v>21</v>
      </c>
      <c r="I13" s="7" t="s">
        <v>22</v>
      </c>
      <c r="J13" s="7" t="s">
        <v>47</v>
      </c>
      <c r="K13" s="12" t="s">
        <v>48</v>
      </c>
      <c r="L13" s="13"/>
      <c r="M13" s="12">
        <f t="shared" si="2"/>
        <v>160</v>
      </c>
      <c r="N13" s="13">
        <v>500</v>
      </c>
      <c r="O13" s="14">
        <f t="shared" si="1"/>
        <v>0.32</v>
      </c>
      <c r="P13" s="14"/>
      <c r="Q13" s="8" t="s">
        <v>25</v>
      </c>
    </row>
    <row r="14" spans="1:18" s="15" customFormat="1" ht="15.75">
      <c r="A14" s="7">
        <v>13</v>
      </c>
      <c r="B14" s="53" t="s">
        <v>71</v>
      </c>
      <c r="C14" s="9" t="s">
        <v>72</v>
      </c>
      <c r="D14" s="52" t="s">
        <v>38</v>
      </c>
      <c r="E14" s="7" t="s">
        <v>29</v>
      </c>
      <c r="F14" s="9"/>
      <c r="G14" s="58" t="s">
        <v>20</v>
      </c>
      <c r="H14" s="7" t="s">
        <v>21</v>
      </c>
      <c r="I14" s="7" t="s">
        <v>22</v>
      </c>
      <c r="J14" s="7" t="s">
        <v>69</v>
      </c>
      <c r="K14" s="12" t="s">
        <v>48</v>
      </c>
      <c r="L14" s="13"/>
      <c r="M14" s="12">
        <f t="shared" si="2"/>
        <v>160</v>
      </c>
      <c r="N14" s="13">
        <v>500</v>
      </c>
      <c r="O14" s="14">
        <f t="shared" si="1"/>
        <v>0.32</v>
      </c>
      <c r="P14" s="14"/>
      <c r="Q14" s="8" t="s">
        <v>25</v>
      </c>
    </row>
    <row r="15" spans="1:18" s="15" customFormat="1" ht="15.75">
      <c r="A15" s="7">
        <v>1</v>
      </c>
      <c r="B15" s="52" t="s">
        <v>330</v>
      </c>
      <c r="C15" s="9" t="s">
        <v>289</v>
      </c>
      <c r="D15" s="52" t="s">
        <v>82</v>
      </c>
      <c r="E15" s="7" t="s">
        <v>19</v>
      </c>
      <c r="F15" s="9" t="s">
        <v>295</v>
      </c>
      <c r="G15" s="45" t="s">
        <v>296</v>
      </c>
      <c r="H15" s="7" t="s">
        <v>21</v>
      </c>
      <c r="I15" s="7" t="s">
        <v>187</v>
      </c>
      <c r="J15" s="7">
        <v>7</v>
      </c>
      <c r="K15" s="12" t="s">
        <v>48</v>
      </c>
      <c r="L15" s="13"/>
      <c r="M15" s="12">
        <f t="shared" si="2"/>
        <v>160</v>
      </c>
      <c r="N15" s="13">
        <v>500</v>
      </c>
      <c r="O15" s="14">
        <f t="shared" si="1"/>
        <v>0.32</v>
      </c>
      <c r="P15" s="14"/>
      <c r="Q15" s="8" t="s">
        <v>349</v>
      </c>
    </row>
    <row r="16" spans="1:18" s="15" customFormat="1" ht="17.25" customHeight="1">
      <c r="A16" s="7">
        <v>3</v>
      </c>
      <c r="B16" s="53" t="s">
        <v>31</v>
      </c>
      <c r="C16" s="55" t="s">
        <v>32</v>
      </c>
      <c r="D16" s="55" t="s">
        <v>33</v>
      </c>
      <c r="E16" s="7" t="s">
        <v>29</v>
      </c>
      <c r="F16" s="18"/>
      <c r="G16" s="58" t="s">
        <v>20</v>
      </c>
      <c r="H16" s="7" t="s">
        <v>21</v>
      </c>
      <c r="I16" s="7" t="s">
        <v>22</v>
      </c>
      <c r="J16" s="7" t="s">
        <v>34</v>
      </c>
      <c r="K16" s="12" t="s">
        <v>35</v>
      </c>
      <c r="L16" s="13"/>
      <c r="M16" s="12">
        <f t="shared" si="2"/>
        <v>140</v>
      </c>
      <c r="N16" s="13">
        <v>500</v>
      </c>
      <c r="O16" s="14">
        <f t="shared" si="1"/>
        <v>0.28000000000000003</v>
      </c>
      <c r="P16" s="14"/>
      <c r="Q16" s="8" t="s">
        <v>25</v>
      </c>
    </row>
    <row r="17" spans="1:17" s="15" customFormat="1" ht="15.75">
      <c r="A17" s="7">
        <v>7</v>
      </c>
      <c r="B17" s="53" t="s">
        <v>49</v>
      </c>
      <c r="C17" s="56" t="s">
        <v>50</v>
      </c>
      <c r="D17" s="56" t="s">
        <v>46</v>
      </c>
      <c r="E17" s="7" t="s">
        <v>29</v>
      </c>
      <c r="F17" s="11"/>
      <c r="G17" s="58" t="s">
        <v>20</v>
      </c>
      <c r="H17" s="7" t="s">
        <v>21</v>
      </c>
      <c r="I17" s="7" t="s">
        <v>22</v>
      </c>
      <c r="J17" s="7" t="s">
        <v>47</v>
      </c>
      <c r="K17" s="12" t="s">
        <v>35</v>
      </c>
      <c r="L17" s="13"/>
      <c r="M17" s="12">
        <f t="shared" si="2"/>
        <v>140</v>
      </c>
      <c r="N17" s="13">
        <v>500</v>
      </c>
      <c r="O17" s="14">
        <f t="shared" si="1"/>
        <v>0.28000000000000003</v>
      </c>
      <c r="P17" s="14"/>
      <c r="Q17" s="8" t="s">
        <v>25</v>
      </c>
    </row>
    <row r="18" spans="1:17" s="15" customFormat="1" ht="15.75">
      <c r="A18" s="7">
        <v>12</v>
      </c>
      <c r="B18" s="53" t="s">
        <v>66</v>
      </c>
      <c r="C18" s="56" t="s">
        <v>67</v>
      </c>
      <c r="D18" s="56" t="s">
        <v>68</v>
      </c>
      <c r="E18" s="7" t="s">
        <v>29</v>
      </c>
      <c r="F18" s="11"/>
      <c r="G18" s="58" t="s">
        <v>20</v>
      </c>
      <c r="H18" s="7" t="s">
        <v>21</v>
      </c>
      <c r="I18" s="7" t="s">
        <v>22</v>
      </c>
      <c r="J18" s="7" t="s">
        <v>69</v>
      </c>
      <c r="K18" s="12" t="s">
        <v>70</v>
      </c>
      <c r="L18" s="13"/>
      <c r="M18" s="12">
        <f t="shared" si="2"/>
        <v>130</v>
      </c>
      <c r="N18" s="13">
        <v>500</v>
      </c>
      <c r="O18" s="14">
        <f t="shared" si="1"/>
        <v>0.26</v>
      </c>
      <c r="P18" s="14"/>
      <c r="Q18" s="8" t="s">
        <v>25</v>
      </c>
    </row>
    <row r="19" spans="1:17" s="15" customFormat="1" ht="15.75">
      <c r="A19" s="7">
        <v>5</v>
      </c>
      <c r="B19" s="53" t="s">
        <v>40</v>
      </c>
      <c r="C19" s="56" t="s">
        <v>41</v>
      </c>
      <c r="D19" s="56" t="s">
        <v>42</v>
      </c>
      <c r="E19" s="7" t="s">
        <v>19</v>
      </c>
      <c r="F19" s="11"/>
      <c r="G19" s="58" t="s">
        <v>20</v>
      </c>
      <c r="H19" s="7" t="s">
        <v>21</v>
      </c>
      <c r="I19" s="7" t="s">
        <v>22</v>
      </c>
      <c r="J19" s="7" t="s">
        <v>34</v>
      </c>
      <c r="K19" s="12" t="s">
        <v>43</v>
      </c>
      <c r="L19" s="13"/>
      <c r="M19" s="12">
        <f t="shared" si="2"/>
        <v>120</v>
      </c>
      <c r="N19" s="13">
        <v>500</v>
      </c>
      <c r="O19" s="14">
        <f t="shared" si="1"/>
        <v>0.24</v>
      </c>
      <c r="P19" s="14"/>
      <c r="Q19" s="8" t="s">
        <v>25</v>
      </c>
    </row>
    <row r="20" spans="1:17" s="15" customFormat="1" ht="15.75">
      <c r="A20" s="7">
        <v>4</v>
      </c>
      <c r="B20" s="53" t="s">
        <v>36</v>
      </c>
      <c r="C20" s="56" t="s">
        <v>37</v>
      </c>
      <c r="D20" s="56" t="s">
        <v>38</v>
      </c>
      <c r="E20" s="7" t="s">
        <v>29</v>
      </c>
      <c r="F20" s="11"/>
      <c r="G20" s="58" t="s">
        <v>20</v>
      </c>
      <c r="H20" s="7" t="s">
        <v>21</v>
      </c>
      <c r="I20" s="7" t="s">
        <v>22</v>
      </c>
      <c r="J20" s="7" t="s">
        <v>34</v>
      </c>
      <c r="K20" s="12" t="s">
        <v>39</v>
      </c>
      <c r="L20" s="13"/>
      <c r="M20" s="12">
        <f t="shared" si="2"/>
        <v>100</v>
      </c>
      <c r="N20" s="13">
        <v>500</v>
      </c>
      <c r="O20" s="14">
        <f t="shared" si="1"/>
        <v>0.2</v>
      </c>
      <c r="P20" s="14"/>
      <c r="Q20" s="8" t="s">
        <v>25</v>
      </c>
    </row>
    <row r="21" spans="1:17" s="15" customFormat="1" ht="15.75">
      <c r="A21" s="7">
        <v>2</v>
      </c>
      <c r="B21" s="53" t="s">
        <v>26</v>
      </c>
      <c r="C21" s="54" t="s">
        <v>27</v>
      </c>
      <c r="D21" s="54" t="s">
        <v>28</v>
      </c>
      <c r="E21" s="7" t="s">
        <v>29</v>
      </c>
      <c r="F21" s="17"/>
      <c r="G21" s="58" t="s">
        <v>20</v>
      </c>
      <c r="H21" s="7" t="s">
        <v>21</v>
      </c>
      <c r="I21" s="7" t="s">
        <v>22</v>
      </c>
      <c r="J21" s="7" t="s">
        <v>23</v>
      </c>
      <c r="K21" s="12" t="s">
        <v>30</v>
      </c>
      <c r="L21" s="13"/>
      <c r="M21" s="12">
        <f t="shared" si="2"/>
        <v>0</v>
      </c>
      <c r="N21" s="13">
        <v>500</v>
      </c>
      <c r="O21" s="14">
        <f t="shared" si="1"/>
        <v>0</v>
      </c>
      <c r="P21" s="14"/>
      <c r="Q21" s="8" t="s">
        <v>25</v>
      </c>
    </row>
  </sheetData>
  <autoFilter ref="A2:Q21">
    <sortState ref="A3:P21">
      <sortCondition descending="1" ref="O2:O21"/>
    </sortState>
  </autoFilter>
  <dataValidations count="3">
    <dataValidation type="list" allowBlank="1" showInputMessage="1" showErrorMessage="1" sqref="I3:I15 I16 I17:I21">
      <formula1>rf</formula1>
    </dataValidation>
    <dataValidation type="list" allowBlank="1" showInputMessage="1" showErrorMessage="1" sqref="J3:J15 J17:J21">
      <formula1>t_class</formula1>
    </dataValidation>
    <dataValidation type="list" allowBlank="1" showInputMessage="1" showErrorMessage="1" sqref="E3:E15 E17:E21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29"/>
  <sheetViews>
    <sheetView workbookViewId="0">
      <selection activeCell="A3" sqref="A3:XFD19"/>
    </sheetView>
  </sheetViews>
  <sheetFormatPr defaultRowHeight="15"/>
  <cols>
    <col min="1" max="1" width="6.85546875" customWidth="1"/>
    <col min="2" max="2" width="15.42578125" customWidth="1"/>
    <col min="3" max="3" width="14.7109375" customWidth="1"/>
    <col min="4" max="4" width="18" customWidth="1"/>
    <col min="5" max="6" width="6.42578125" customWidth="1"/>
    <col min="7" max="7" width="38.7109375" customWidth="1"/>
    <col min="8" max="8" width="16.28515625" customWidth="1"/>
    <col min="16" max="16" width="19.85546875" customWidth="1"/>
    <col min="17" max="17" width="37" customWidth="1"/>
  </cols>
  <sheetData>
    <row r="2" spans="1:18" s="6" customFormat="1" ht="3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5.75">
      <c r="A3" s="7">
        <v>25</v>
      </c>
      <c r="B3" s="16" t="s">
        <v>110</v>
      </c>
      <c r="C3" s="8" t="s">
        <v>111</v>
      </c>
      <c r="D3" s="9" t="s">
        <v>112</v>
      </c>
      <c r="E3" s="7" t="s">
        <v>19</v>
      </c>
      <c r="F3" s="8"/>
      <c r="G3" s="58" t="s">
        <v>20</v>
      </c>
      <c r="H3" s="7" t="s">
        <v>21</v>
      </c>
      <c r="I3" s="7" t="s">
        <v>22</v>
      </c>
      <c r="J3" s="7" t="s">
        <v>109</v>
      </c>
      <c r="K3" s="12" t="s">
        <v>113</v>
      </c>
      <c r="L3" s="13"/>
      <c r="M3" s="12">
        <f>K3+L3</f>
        <v>340</v>
      </c>
      <c r="N3" s="13">
        <v>500</v>
      </c>
      <c r="O3" s="14">
        <f t="shared" ref="O3:O29" si="0">M3/N3</f>
        <v>0.68</v>
      </c>
      <c r="P3" s="14" t="s">
        <v>377</v>
      </c>
      <c r="Q3" s="8" t="s">
        <v>25</v>
      </c>
    </row>
    <row r="4" spans="1:18" s="15" customFormat="1" ht="15.75">
      <c r="A4" s="7">
        <v>1</v>
      </c>
      <c r="B4" s="16" t="s">
        <v>223</v>
      </c>
      <c r="C4" s="16" t="s">
        <v>224</v>
      </c>
      <c r="D4" s="16" t="s">
        <v>38</v>
      </c>
      <c r="E4" s="7" t="s">
        <v>29</v>
      </c>
      <c r="F4" s="9"/>
      <c r="G4" s="59" t="s">
        <v>225</v>
      </c>
      <c r="H4" s="7" t="s">
        <v>21</v>
      </c>
      <c r="I4" s="7" t="s">
        <v>187</v>
      </c>
      <c r="J4" s="7">
        <v>8</v>
      </c>
      <c r="K4" s="12"/>
      <c r="L4" s="13"/>
      <c r="M4" s="8" t="s">
        <v>113</v>
      </c>
      <c r="N4" s="13">
        <v>500</v>
      </c>
      <c r="O4" s="14">
        <f t="shared" si="0"/>
        <v>0.68</v>
      </c>
      <c r="P4" s="14" t="s">
        <v>377</v>
      </c>
      <c r="Q4" s="8" t="s">
        <v>226</v>
      </c>
    </row>
    <row r="5" spans="1:18" s="15" customFormat="1" ht="15.75">
      <c r="A5" s="7">
        <v>7</v>
      </c>
      <c r="B5" s="28" t="s">
        <v>242</v>
      </c>
      <c r="C5" s="11" t="s">
        <v>243</v>
      </c>
      <c r="D5" s="11" t="s">
        <v>108</v>
      </c>
      <c r="E5" s="7" t="s">
        <v>19</v>
      </c>
      <c r="F5" s="11"/>
      <c r="G5" s="59" t="s">
        <v>225</v>
      </c>
      <c r="H5" s="7" t="s">
        <v>21</v>
      </c>
      <c r="I5" s="7" t="s">
        <v>187</v>
      </c>
      <c r="J5" s="7">
        <v>8</v>
      </c>
      <c r="K5" s="12"/>
      <c r="L5" s="13"/>
      <c r="M5" s="8" t="s">
        <v>113</v>
      </c>
      <c r="N5" s="13">
        <v>500</v>
      </c>
      <c r="O5" s="14">
        <f t="shared" si="0"/>
        <v>0.68</v>
      </c>
      <c r="P5" s="14" t="s">
        <v>377</v>
      </c>
      <c r="Q5" s="8" t="s">
        <v>226</v>
      </c>
    </row>
    <row r="6" spans="1:18" s="15" customFormat="1" ht="15.75">
      <c r="A6" s="7">
        <v>3</v>
      </c>
      <c r="B6" s="16" t="s">
        <v>231</v>
      </c>
      <c r="C6" s="18" t="s">
        <v>232</v>
      </c>
      <c r="D6" s="18" t="s">
        <v>46</v>
      </c>
      <c r="E6" s="7" t="s">
        <v>29</v>
      </c>
      <c r="F6" s="18"/>
      <c r="G6" s="59" t="s">
        <v>225</v>
      </c>
      <c r="H6" s="7" t="s">
        <v>21</v>
      </c>
      <c r="I6" s="7" t="s">
        <v>187</v>
      </c>
      <c r="J6" s="7">
        <v>8</v>
      </c>
      <c r="K6" s="12"/>
      <c r="L6" s="13"/>
      <c r="M6" s="8" t="s">
        <v>233</v>
      </c>
      <c r="N6" s="13">
        <v>500</v>
      </c>
      <c r="O6" s="14">
        <f t="shared" si="0"/>
        <v>0.64</v>
      </c>
      <c r="P6" s="14" t="s">
        <v>378</v>
      </c>
      <c r="Q6" s="8" t="s">
        <v>226</v>
      </c>
    </row>
    <row r="7" spans="1:18" s="15" customFormat="1" ht="15.75">
      <c r="A7" s="7">
        <v>6</v>
      </c>
      <c r="B7" s="28" t="s">
        <v>239</v>
      </c>
      <c r="C7" s="9" t="s">
        <v>240</v>
      </c>
      <c r="D7" s="8" t="s">
        <v>195</v>
      </c>
      <c r="E7" s="7" t="s">
        <v>19</v>
      </c>
      <c r="F7" s="9"/>
      <c r="G7" s="59" t="s">
        <v>225</v>
      </c>
      <c r="H7" s="7" t="s">
        <v>21</v>
      </c>
      <c r="I7" s="7" t="s">
        <v>187</v>
      </c>
      <c r="J7" s="7">
        <v>8</v>
      </c>
      <c r="K7" s="12"/>
      <c r="L7" s="13"/>
      <c r="M7" s="8" t="s">
        <v>241</v>
      </c>
      <c r="N7" s="13">
        <v>500</v>
      </c>
      <c r="O7" s="14">
        <f t="shared" si="0"/>
        <v>0.62</v>
      </c>
      <c r="P7" s="14" t="s">
        <v>378</v>
      </c>
      <c r="Q7" s="8" t="s">
        <v>226</v>
      </c>
    </row>
    <row r="8" spans="1:18" s="15" customFormat="1" ht="15.75">
      <c r="A8" s="7">
        <v>16</v>
      </c>
      <c r="B8" s="16" t="s">
        <v>80</v>
      </c>
      <c r="C8" s="8" t="s">
        <v>81</v>
      </c>
      <c r="D8" s="8" t="s">
        <v>82</v>
      </c>
      <c r="E8" s="7" t="s">
        <v>19</v>
      </c>
      <c r="F8" s="8"/>
      <c r="G8" s="58" t="s">
        <v>20</v>
      </c>
      <c r="H8" s="7" t="s">
        <v>21</v>
      </c>
      <c r="I8" s="7" t="s">
        <v>22</v>
      </c>
      <c r="J8" s="7" t="s">
        <v>76</v>
      </c>
      <c r="K8" s="12" t="s">
        <v>83</v>
      </c>
      <c r="L8" s="13"/>
      <c r="M8" s="12">
        <f>K8+L8</f>
        <v>300</v>
      </c>
      <c r="N8" s="13">
        <v>500</v>
      </c>
      <c r="O8" s="14">
        <f t="shared" si="0"/>
        <v>0.6</v>
      </c>
      <c r="P8" s="14" t="s">
        <v>378</v>
      </c>
      <c r="Q8" s="8" t="s">
        <v>25</v>
      </c>
    </row>
    <row r="9" spans="1:18" s="15" customFormat="1" ht="15.75">
      <c r="A9" s="7">
        <v>26</v>
      </c>
      <c r="B9" s="16" t="s">
        <v>114</v>
      </c>
      <c r="C9" s="11" t="s">
        <v>115</v>
      </c>
      <c r="D9" s="11" t="s">
        <v>116</v>
      </c>
      <c r="E9" s="7" t="s">
        <v>29</v>
      </c>
      <c r="F9" s="11"/>
      <c r="G9" s="58" t="s">
        <v>20</v>
      </c>
      <c r="H9" s="7" t="s">
        <v>21</v>
      </c>
      <c r="I9" s="7" t="s">
        <v>22</v>
      </c>
      <c r="J9" s="20" t="s">
        <v>109</v>
      </c>
      <c r="K9" s="12" t="s">
        <v>117</v>
      </c>
      <c r="L9" s="13"/>
      <c r="M9" s="12">
        <f>K9+L9</f>
        <v>290</v>
      </c>
      <c r="N9" s="13">
        <v>500</v>
      </c>
      <c r="O9" s="14">
        <f t="shared" si="0"/>
        <v>0.57999999999999996</v>
      </c>
      <c r="P9" s="14" t="s">
        <v>378</v>
      </c>
      <c r="Q9" s="8" t="s">
        <v>25</v>
      </c>
    </row>
    <row r="10" spans="1:18" s="15" customFormat="1" ht="15.75">
      <c r="A10" s="7">
        <v>17</v>
      </c>
      <c r="B10" s="16" t="s">
        <v>84</v>
      </c>
      <c r="C10" s="11" t="s">
        <v>85</v>
      </c>
      <c r="D10" s="19" t="s">
        <v>86</v>
      </c>
      <c r="E10" s="7" t="s">
        <v>19</v>
      </c>
      <c r="F10" s="11"/>
      <c r="G10" s="58" t="s">
        <v>20</v>
      </c>
      <c r="H10" s="7" t="s">
        <v>21</v>
      </c>
      <c r="I10" s="7" t="s">
        <v>22</v>
      </c>
      <c r="J10" s="7" t="s">
        <v>76</v>
      </c>
      <c r="K10" s="12" t="s">
        <v>87</v>
      </c>
      <c r="L10" s="13"/>
      <c r="M10" s="12">
        <f>K10+L10</f>
        <v>280</v>
      </c>
      <c r="N10" s="13">
        <v>500</v>
      </c>
      <c r="O10" s="14">
        <f t="shared" si="0"/>
        <v>0.56000000000000005</v>
      </c>
      <c r="P10" s="14" t="s">
        <v>378</v>
      </c>
      <c r="Q10" s="8" t="s">
        <v>25</v>
      </c>
    </row>
    <row r="11" spans="1:18" s="15" customFormat="1" ht="15.75">
      <c r="A11" s="7">
        <v>8</v>
      </c>
      <c r="B11" s="28" t="s">
        <v>244</v>
      </c>
      <c r="C11" s="11" t="s">
        <v>245</v>
      </c>
      <c r="D11" s="11" t="s">
        <v>75</v>
      </c>
      <c r="E11" s="7" t="s">
        <v>19</v>
      </c>
      <c r="F11" s="11"/>
      <c r="G11" s="59" t="s">
        <v>225</v>
      </c>
      <c r="H11" s="7" t="s">
        <v>21</v>
      </c>
      <c r="I11" s="7" t="s">
        <v>187</v>
      </c>
      <c r="J11" s="7">
        <v>8</v>
      </c>
      <c r="K11" s="12"/>
      <c r="L11" s="13"/>
      <c r="M11" s="8" t="s">
        <v>87</v>
      </c>
      <c r="N11" s="13">
        <v>500</v>
      </c>
      <c r="O11" s="14">
        <f t="shared" si="0"/>
        <v>0.56000000000000005</v>
      </c>
      <c r="P11" s="14" t="s">
        <v>378</v>
      </c>
      <c r="Q11" s="8" t="s">
        <v>226</v>
      </c>
    </row>
    <row r="12" spans="1:18" s="15" customFormat="1" ht="30">
      <c r="A12" s="7">
        <v>6</v>
      </c>
      <c r="B12" s="8" t="s">
        <v>373</v>
      </c>
      <c r="C12" s="9" t="s">
        <v>371</v>
      </c>
      <c r="D12" s="8" t="s">
        <v>97</v>
      </c>
      <c r="E12" s="7" t="s">
        <v>19</v>
      </c>
      <c r="F12" s="9" t="s">
        <v>185</v>
      </c>
      <c r="G12" s="64" t="s">
        <v>361</v>
      </c>
      <c r="H12" s="11" t="s">
        <v>21</v>
      </c>
      <c r="I12" s="7" t="s">
        <v>187</v>
      </c>
      <c r="J12" s="7">
        <v>8</v>
      </c>
      <c r="K12" s="12" t="s">
        <v>65</v>
      </c>
      <c r="L12" s="13"/>
      <c r="M12" s="8">
        <f>K12+L12</f>
        <v>260</v>
      </c>
      <c r="N12" s="13">
        <v>500</v>
      </c>
      <c r="O12" s="14">
        <f t="shared" si="0"/>
        <v>0.52</v>
      </c>
      <c r="P12" s="14" t="s">
        <v>378</v>
      </c>
      <c r="Q12" s="8" t="s">
        <v>362</v>
      </c>
    </row>
    <row r="13" spans="1:18" s="15" customFormat="1" ht="15.75">
      <c r="A13" s="7">
        <v>24</v>
      </c>
      <c r="B13" s="16" t="s">
        <v>106</v>
      </c>
      <c r="C13" s="11" t="s">
        <v>107</v>
      </c>
      <c r="D13" s="11" t="s">
        <v>108</v>
      </c>
      <c r="E13" s="7" t="s">
        <v>19</v>
      </c>
      <c r="F13" s="11"/>
      <c r="G13" s="58" t="s">
        <v>20</v>
      </c>
      <c r="H13" s="7" t="s">
        <v>21</v>
      </c>
      <c r="I13" s="7" t="s">
        <v>22</v>
      </c>
      <c r="J13" s="7" t="s">
        <v>109</v>
      </c>
      <c r="K13" s="12" t="s">
        <v>24</v>
      </c>
      <c r="L13" s="13"/>
      <c r="M13" s="12">
        <f>K13+L13</f>
        <v>240</v>
      </c>
      <c r="N13" s="13">
        <v>500</v>
      </c>
      <c r="O13" s="14">
        <f t="shared" si="0"/>
        <v>0.48</v>
      </c>
      <c r="P13" s="14" t="s">
        <v>379</v>
      </c>
      <c r="Q13" s="8" t="s">
        <v>25</v>
      </c>
    </row>
    <row r="14" spans="1:18" s="15" customFormat="1" ht="15.75">
      <c r="A14" s="7">
        <v>2</v>
      </c>
      <c r="B14" s="16" t="s">
        <v>227</v>
      </c>
      <c r="C14" s="17" t="s">
        <v>228</v>
      </c>
      <c r="D14" s="17" t="s">
        <v>229</v>
      </c>
      <c r="E14" s="7" t="s">
        <v>29</v>
      </c>
      <c r="F14" s="17"/>
      <c r="G14" s="59" t="s">
        <v>225</v>
      </c>
      <c r="H14" s="7" t="s">
        <v>21</v>
      </c>
      <c r="I14" s="7" t="s">
        <v>187</v>
      </c>
      <c r="J14" s="7">
        <v>8</v>
      </c>
      <c r="K14" s="12"/>
      <c r="L14" s="13"/>
      <c r="M14" s="8" t="s">
        <v>230</v>
      </c>
      <c r="N14" s="13">
        <v>500</v>
      </c>
      <c r="O14" s="14">
        <f t="shared" si="0"/>
        <v>0.42</v>
      </c>
      <c r="P14" s="14" t="s">
        <v>379</v>
      </c>
      <c r="Q14" s="8" t="s">
        <v>226</v>
      </c>
    </row>
    <row r="15" spans="1:18" s="15" customFormat="1" ht="15.75">
      <c r="A15" s="7">
        <v>18</v>
      </c>
      <c r="B15" s="16" t="s">
        <v>88</v>
      </c>
      <c r="C15" s="19" t="s">
        <v>89</v>
      </c>
      <c r="D15" s="8" t="s">
        <v>90</v>
      </c>
      <c r="E15" s="7" t="s">
        <v>19</v>
      </c>
      <c r="F15" s="8"/>
      <c r="G15" s="58" t="s">
        <v>20</v>
      </c>
      <c r="H15" s="7" t="s">
        <v>21</v>
      </c>
      <c r="I15" s="7" t="s">
        <v>22</v>
      </c>
      <c r="J15" s="7" t="s">
        <v>76</v>
      </c>
      <c r="K15" s="12" t="s">
        <v>61</v>
      </c>
      <c r="L15" s="13"/>
      <c r="M15" s="12">
        <f>K15+L15</f>
        <v>200</v>
      </c>
      <c r="N15" s="13">
        <v>500</v>
      </c>
      <c r="O15" s="14">
        <f t="shared" si="0"/>
        <v>0.4</v>
      </c>
      <c r="P15" s="14" t="s">
        <v>379</v>
      </c>
      <c r="Q15" s="8" t="s">
        <v>25</v>
      </c>
    </row>
    <row r="16" spans="1:18" s="15" customFormat="1" ht="15.75">
      <c r="A16" s="7">
        <v>21</v>
      </c>
      <c r="B16" s="16" t="s">
        <v>98</v>
      </c>
      <c r="C16" s="16" t="s">
        <v>99</v>
      </c>
      <c r="D16" s="11" t="s">
        <v>100</v>
      </c>
      <c r="E16" s="7" t="s">
        <v>19</v>
      </c>
      <c r="F16" s="11"/>
      <c r="G16" s="58" t="s">
        <v>20</v>
      </c>
      <c r="H16" s="7" t="s">
        <v>21</v>
      </c>
      <c r="I16" s="7" t="s">
        <v>22</v>
      </c>
      <c r="J16" s="7" t="s">
        <v>94</v>
      </c>
      <c r="K16" s="12" t="s">
        <v>61</v>
      </c>
      <c r="L16" s="13"/>
      <c r="M16" s="12">
        <f>K16+L16</f>
        <v>200</v>
      </c>
      <c r="N16" s="13">
        <v>500</v>
      </c>
      <c r="O16" s="14">
        <f t="shared" si="0"/>
        <v>0.4</v>
      </c>
      <c r="P16" s="14" t="s">
        <v>379</v>
      </c>
      <c r="Q16" s="8" t="s">
        <v>25</v>
      </c>
    </row>
    <row r="17" spans="1:17" s="15" customFormat="1" ht="15.75">
      <c r="A17" s="7">
        <v>29</v>
      </c>
      <c r="B17" s="16" t="s">
        <v>123</v>
      </c>
      <c r="C17" s="11" t="s">
        <v>96</v>
      </c>
      <c r="D17" s="11" t="s">
        <v>124</v>
      </c>
      <c r="E17" s="7" t="s">
        <v>19</v>
      </c>
      <c r="F17" s="11"/>
      <c r="G17" s="58" t="s">
        <v>20</v>
      </c>
      <c r="H17" s="7" t="s">
        <v>21</v>
      </c>
      <c r="I17" s="7" t="s">
        <v>22</v>
      </c>
      <c r="J17" s="20" t="s">
        <v>122</v>
      </c>
      <c r="K17" s="12" t="s">
        <v>61</v>
      </c>
      <c r="L17" s="13"/>
      <c r="M17" s="12">
        <f>K17+L17</f>
        <v>200</v>
      </c>
      <c r="N17" s="13">
        <v>500</v>
      </c>
      <c r="O17" s="14">
        <f t="shared" si="0"/>
        <v>0.4</v>
      </c>
      <c r="P17" s="14" t="s">
        <v>379</v>
      </c>
      <c r="Q17" s="8" t="s">
        <v>25</v>
      </c>
    </row>
    <row r="18" spans="1:17" s="15" customFormat="1" ht="15.75">
      <c r="A18" s="7">
        <v>1</v>
      </c>
      <c r="B18" s="7" t="s">
        <v>211</v>
      </c>
      <c r="C18" s="7" t="s">
        <v>212</v>
      </c>
      <c r="D18" s="7" t="s">
        <v>42</v>
      </c>
      <c r="E18" s="7" t="s">
        <v>213</v>
      </c>
      <c r="F18" s="7" t="s">
        <v>185</v>
      </c>
      <c r="G18" s="44" t="s">
        <v>196</v>
      </c>
      <c r="H18" s="7" t="s">
        <v>21</v>
      </c>
      <c r="I18" s="7" t="s">
        <v>187</v>
      </c>
      <c r="J18" s="7">
        <v>8</v>
      </c>
      <c r="K18" s="7">
        <v>200</v>
      </c>
      <c r="L18" s="7"/>
      <c r="M18" s="7">
        <v>200</v>
      </c>
      <c r="N18" s="7">
        <v>500</v>
      </c>
      <c r="O18" s="14">
        <f t="shared" si="0"/>
        <v>0.4</v>
      </c>
      <c r="P18" s="14" t="s">
        <v>379</v>
      </c>
      <c r="Q18" s="12" t="s">
        <v>214</v>
      </c>
    </row>
    <row r="19" spans="1:17" s="15" customFormat="1" ht="17.25" customHeight="1">
      <c r="A19" s="7">
        <v>5</v>
      </c>
      <c r="B19" s="11" t="s">
        <v>372</v>
      </c>
      <c r="C19" s="11" t="s">
        <v>339</v>
      </c>
      <c r="D19" s="11" t="s">
        <v>191</v>
      </c>
      <c r="E19" s="7" t="s">
        <v>19</v>
      </c>
      <c r="F19" s="11" t="s">
        <v>185</v>
      </c>
      <c r="G19" s="64" t="s">
        <v>361</v>
      </c>
      <c r="H19" s="11" t="s">
        <v>21</v>
      </c>
      <c r="I19" s="7" t="s">
        <v>187</v>
      </c>
      <c r="J19" s="7">
        <v>8</v>
      </c>
      <c r="K19" s="12" t="s">
        <v>61</v>
      </c>
      <c r="L19" s="13"/>
      <c r="M19" s="8">
        <f t="shared" ref="M19:M25" si="1">K19+L19</f>
        <v>200</v>
      </c>
      <c r="N19" s="13">
        <v>500</v>
      </c>
      <c r="O19" s="14">
        <f t="shared" si="0"/>
        <v>0.4</v>
      </c>
      <c r="P19" s="14" t="s">
        <v>379</v>
      </c>
      <c r="Q19" s="8" t="s">
        <v>362</v>
      </c>
    </row>
    <row r="20" spans="1:17" s="15" customFormat="1" ht="17.25" customHeight="1">
      <c r="A20" s="25">
        <v>20</v>
      </c>
      <c r="B20" s="16" t="s">
        <v>95</v>
      </c>
      <c r="C20" s="8" t="s">
        <v>96</v>
      </c>
      <c r="D20" s="8" t="s">
        <v>97</v>
      </c>
      <c r="E20" s="7" t="s">
        <v>19</v>
      </c>
      <c r="F20" s="8"/>
      <c r="G20" s="58" t="s">
        <v>20</v>
      </c>
      <c r="H20" s="7" t="s">
        <v>21</v>
      </c>
      <c r="I20" s="7" t="s">
        <v>22</v>
      </c>
      <c r="J20" s="7" t="s">
        <v>94</v>
      </c>
      <c r="K20" s="12" t="s">
        <v>48</v>
      </c>
      <c r="L20" s="13"/>
      <c r="M20" s="12">
        <f t="shared" si="1"/>
        <v>160</v>
      </c>
      <c r="N20" s="13">
        <v>500</v>
      </c>
      <c r="O20" s="14">
        <f t="shared" si="0"/>
        <v>0.32</v>
      </c>
      <c r="P20" s="14"/>
      <c r="Q20" s="8" t="s">
        <v>25</v>
      </c>
    </row>
    <row r="21" spans="1:17" s="15" customFormat="1" ht="17.25" customHeight="1">
      <c r="A21" s="25">
        <v>14</v>
      </c>
      <c r="B21" s="16" t="s">
        <v>73</v>
      </c>
      <c r="C21" s="17" t="s">
        <v>74</v>
      </c>
      <c r="D21" s="17" t="s">
        <v>75</v>
      </c>
      <c r="E21" s="7" t="s">
        <v>19</v>
      </c>
      <c r="F21" s="17"/>
      <c r="G21" s="58" t="s">
        <v>20</v>
      </c>
      <c r="H21" s="7" t="s">
        <v>21</v>
      </c>
      <c r="I21" s="7" t="s">
        <v>22</v>
      </c>
      <c r="J21" s="7" t="s">
        <v>76</v>
      </c>
      <c r="K21" s="12" t="s">
        <v>35</v>
      </c>
      <c r="L21" s="13"/>
      <c r="M21" s="12">
        <f t="shared" si="1"/>
        <v>140</v>
      </c>
      <c r="N21" s="13">
        <v>500</v>
      </c>
      <c r="O21" s="14">
        <f t="shared" si="0"/>
        <v>0.28000000000000003</v>
      </c>
      <c r="P21" s="14"/>
      <c r="Q21" s="8" t="s">
        <v>25</v>
      </c>
    </row>
    <row r="22" spans="1:17" s="15" customFormat="1" ht="17.25" customHeight="1">
      <c r="A22" s="25">
        <v>23</v>
      </c>
      <c r="B22" s="16" t="s">
        <v>104</v>
      </c>
      <c r="C22" s="8" t="s">
        <v>105</v>
      </c>
      <c r="D22" s="9" t="s">
        <v>64</v>
      </c>
      <c r="E22" s="7" t="s">
        <v>19</v>
      </c>
      <c r="F22" s="8"/>
      <c r="G22" s="58" t="s">
        <v>20</v>
      </c>
      <c r="H22" s="7" t="s">
        <v>21</v>
      </c>
      <c r="I22" s="7" t="s">
        <v>22</v>
      </c>
      <c r="J22" s="7" t="s">
        <v>94</v>
      </c>
      <c r="K22" s="12" t="s">
        <v>70</v>
      </c>
      <c r="L22" s="13"/>
      <c r="M22" s="12">
        <f t="shared" si="1"/>
        <v>130</v>
      </c>
      <c r="N22" s="13">
        <v>500</v>
      </c>
      <c r="O22" s="14">
        <f t="shared" si="0"/>
        <v>0.26</v>
      </c>
      <c r="P22" s="14"/>
      <c r="Q22" s="8" t="s">
        <v>25</v>
      </c>
    </row>
    <row r="23" spans="1:17" s="15" customFormat="1" ht="17.25" customHeight="1">
      <c r="A23" s="25">
        <v>28</v>
      </c>
      <c r="B23" s="16" t="s">
        <v>120</v>
      </c>
      <c r="C23" s="8" t="s">
        <v>107</v>
      </c>
      <c r="D23" s="8" t="s">
        <v>121</v>
      </c>
      <c r="E23" s="7" t="s">
        <v>19</v>
      </c>
      <c r="F23" s="8"/>
      <c r="G23" s="58" t="s">
        <v>20</v>
      </c>
      <c r="H23" s="7" t="s">
        <v>21</v>
      </c>
      <c r="I23" s="7" t="s">
        <v>22</v>
      </c>
      <c r="J23" s="7" t="s">
        <v>122</v>
      </c>
      <c r="K23" s="12" t="s">
        <v>70</v>
      </c>
      <c r="L23" s="13"/>
      <c r="M23" s="12">
        <f t="shared" si="1"/>
        <v>130</v>
      </c>
      <c r="N23" s="13">
        <v>500</v>
      </c>
      <c r="O23" s="14">
        <f t="shared" si="0"/>
        <v>0.26</v>
      </c>
      <c r="P23" s="14"/>
      <c r="Q23" s="8" t="s">
        <v>25</v>
      </c>
    </row>
    <row r="24" spans="1:17" s="15" customFormat="1" ht="17.25" customHeight="1">
      <c r="A24" s="25">
        <v>22</v>
      </c>
      <c r="B24" s="16" t="s">
        <v>101</v>
      </c>
      <c r="C24" s="17" t="s">
        <v>102</v>
      </c>
      <c r="D24" s="17" t="s">
        <v>103</v>
      </c>
      <c r="E24" s="7" t="s">
        <v>19</v>
      </c>
      <c r="F24" s="17"/>
      <c r="G24" s="58" t="s">
        <v>20</v>
      </c>
      <c r="H24" s="7" t="s">
        <v>21</v>
      </c>
      <c r="I24" s="7" t="s">
        <v>22</v>
      </c>
      <c r="J24" s="7" t="s">
        <v>94</v>
      </c>
      <c r="K24" s="12" t="s">
        <v>43</v>
      </c>
      <c r="L24" s="13"/>
      <c r="M24" s="12">
        <f t="shared" si="1"/>
        <v>120</v>
      </c>
      <c r="N24" s="13">
        <v>500</v>
      </c>
      <c r="O24" s="14">
        <f t="shared" si="0"/>
        <v>0.24</v>
      </c>
      <c r="P24" s="14"/>
      <c r="Q24" s="8" t="s">
        <v>25</v>
      </c>
    </row>
    <row r="25" spans="1:17" s="15" customFormat="1" ht="17.25" customHeight="1">
      <c r="A25" s="25">
        <v>27</v>
      </c>
      <c r="B25" s="16" t="s">
        <v>118</v>
      </c>
      <c r="C25" s="11" t="s">
        <v>119</v>
      </c>
      <c r="D25" s="11" t="s">
        <v>75</v>
      </c>
      <c r="E25" s="7" t="s">
        <v>19</v>
      </c>
      <c r="F25" s="11"/>
      <c r="G25" s="58" t="s">
        <v>20</v>
      </c>
      <c r="H25" s="7" t="s">
        <v>21</v>
      </c>
      <c r="I25" s="7" t="s">
        <v>22</v>
      </c>
      <c r="J25" s="20" t="s">
        <v>109</v>
      </c>
      <c r="K25" s="12" t="s">
        <v>43</v>
      </c>
      <c r="L25" s="13"/>
      <c r="M25" s="12">
        <f t="shared" si="1"/>
        <v>120</v>
      </c>
      <c r="N25" s="13">
        <v>500</v>
      </c>
      <c r="O25" s="14">
        <f t="shared" si="0"/>
        <v>0.24</v>
      </c>
      <c r="P25" s="14"/>
      <c r="Q25" s="8" t="s">
        <v>25</v>
      </c>
    </row>
    <row r="26" spans="1:17" s="15" customFormat="1" ht="17.25" customHeight="1">
      <c r="A26" s="25">
        <v>5</v>
      </c>
      <c r="B26" s="16" t="s">
        <v>236</v>
      </c>
      <c r="C26" s="11" t="s">
        <v>237</v>
      </c>
      <c r="D26" s="11" t="s">
        <v>238</v>
      </c>
      <c r="E26" s="7" t="s">
        <v>19</v>
      </c>
      <c r="F26" s="11"/>
      <c r="G26" s="59" t="s">
        <v>225</v>
      </c>
      <c r="H26" s="7" t="s">
        <v>21</v>
      </c>
      <c r="I26" s="7" t="s">
        <v>187</v>
      </c>
      <c r="J26" s="7">
        <v>8</v>
      </c>
      <c r="K26" s="12"/>
      <c r="L26" s="13"/>
      <c r="M26" s="8" t="s">
        <v>43</v>
      </c>
      <c r="N26" s="13">
        <v>500</v>
      </c>
      <c r="O26" s="14">
        <f t="shared" si="0"/>
        <v>0.24</v>
      </c>
      <c r="P26" s="14"/>
      <c r="Q26" s="8" t="s">
        <v>226</v>
      </c>
    </row>
    <row r="27" spans="1:17" s="15" customFormat="1" ht="17.25" customHeight="1">
      <c r="A27" s="25">
        <v>4</v>
      </c>
      <c r="B27" s="16" t="s">
        <v>234</v>
      </c>
      <c r="C27" s="11" t="s">
        <v>235</v>
      </c>
      <c r="D27" s="11" t="s">
        <v>42</v>
      </c>
      <c r="E27" s="7" t="s">
        <v>19</v>
      </c>
      <c r="F27" s="11"/>
      <c r="G27" s="59" t="s">
        <v>225</v>
      </c>
      <c r="H27" s="7" t="s">
        <v>21</v>
      </c>
      <c r="I27" s="7" t="s">
        <v>187</v>
      </c>
      <c r="J27" s="7">
        <v>8</v>
      </c>
      <c r="K27" s="12"/>
      <c r="L27" s="13"/>
      <c r="M27" s="27">
        <v>110</v>
      </c>
      <c r="N27" s="13">
        <v>500</v>
      </c>
      <c r="O27" s="14">
        <f t="shared" si="0"/>
        <v>0.22</v>
      </c>
      <c r="P27" s="14"/>
      <c r="Q27" s="8" t="s">
        <v>226</v>
      </c>
    </row>
    <row r="28" spans="1:17" s="15" customFormat="1" ht="15.75">
      <c r="A28" s="7">
        <v>15</v>
      </c>
      <c r="B28" s="16" t="s">
        <v>77</v>
      </c>
      <c r="C28" s="8" t="s">
        <v>78</v>
      </c>
      <c r="D28" s="8" t="s">
        <v>79</v>
      </c>
      <c r="E28" s="7" t="s">
        <v>29</v>
      </c>
      <c r="F28" s="8"/>
      <c r="G28" s="65" t="s">
        <v>20</v>
      </c>
      <c r="H28" s="7" t="s">
        <v>21</v>
      </c>
      <c r="I28" s="7" t="s">
        <v>22</v>
      </c>
      <c r="J28" s="7" t="s">
        <v>76</v>
      </c>
      <c r="K28" s="12" t="s">
        <v>39</v>
      </c>
      <c r="L28" s="13"/>
      <c r="M28" s="12">
        <f>K28+L28</f>
        <v>100</v>
      </c>
      <c r="N28" s="13">
        <v>500</v>
      </c>
      <c r="O28" s="14">
        <f t="shared" si="0"/>
        <v>0.2</v>
      </c>
      <c r="P28" s="14"/>
      <c r="Q28" s="8" t="s">
        <v>25</v>
      </c>
    </row>
    <row r="29" spans="1:17" s="15" customFormat="1" ht="15.75">
      <c r="A29" s="7">
        <v>19</v>
      </c>
      <c r="B29" s="16" t="s">
        <v>91</v>
      </c>
      <c r="C29" s="8" t="s">
        <v>92</v>
      </c>
      <c r="D29" s="8" t="s">
        <v>93</v>
      </c>
      <c r="E29" s="7" t="s">
        <v>29</v>
      </c>
      <c r="F29" s="8"/>
      <c r="G29" s="65" t="s">
        <v>20</v>
      </c>
      <c r="H29" s="7" t="s">
        <v>21</v>
      </c>
      <c r="I29" s="7" t="s">
        <v>22</v>
      </c>
      <c r="J29" s="7" t="s">
        <v>94</v>
      </c>
      <c r="K29" s="12" t="s">
        <v>30</v>
      </c>
      <c r="L29" s="13"/>
      <c r="M29" s="12">
        <f>K29+L29</f>
        <v>0</v>
      </c>
      <c r="N29" s="13">
        <v>500</v>
      </c>
      <c r="O29" s="14">
        <f t="shared" si="0"/>
        <v>0</v>
      </c>
      <c r="P29" s="14"/>
      <c r="Q29" s="8" t="s">
        <v>25</v>
      </c>
    </row>
  </sheetData>
  <autoFilter ref="A2:Q29">
    <sortState ref="A3:P29">
      <sortCondition descending="1" ref="O2:O29"/>
    </sortState>
  </autoFilter>
  <dataValidations count="3">
    <dataValidation type="list" allowBlank="1" showInputMessage="1" showErrorMessage="1" sqref="I3:I18 I19 I20:I27 I28:I29">
      <formula1>rf</formula1>
    </dataValidation>
    <dataValidation type="list" allowBlank="1" showInputMessage="1" showErrorMessage="1" sqref="J3:J18 J20:J27 J28:J29">
      <formula1>t_class</formula1>
    </dataValidation>
    <dataValidation type="list" allowBlank="1" showInputMessage="1" showErrorMessage="1" sqref="E3:E18 E20:E27 E28:E29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9"/>
  <sheetViews>
    <sheetView workbookViewId="0">
      <selection activeCell="A3" sqref="A3:XFD5"/>
    </sheetView>
  </sheetViews>
  <sheetFormatPr defaultRowHeight="15"/>
  <cols>
    <col min="1" max="1" width="6.7109375" customWidth="1"/>
    <col min="2" max="2" width="15.7109375" customWidth="1"/>
    <col min="3" max="3" width="15.42578125" customWidth="1"/>
    <col min="4" max="4" width="16.7109375" customWidth="1"/>
    <col min="5" max="5" width="7.42578125" customWidth="1"/>
    <col min="6" max="6" width="6.5703125" customWidth="1"/>
    <col min="7" max="7" width="24.28515625" customWidth="1"/>
    <col min="8" max="8" width="16.140625" customWidth="1"/>
    <col min="16" max="16" width="15.28515625" customWidth="1"/>
    <col min="17" max="17" width="37.28515625" customWidth="1"/>
  </cols>
  <sheetData>
    <row r="2" spans="1:18" s="6" customFormat="1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5.75">
      <c r="A3" s="7">
        <v>1</v>
      </c>
      <c r="B3" s="11" t="s">
        <v>182</v>
      </c>
      <c r="C3" s="11" t="s">
        <v>183</v>
      </c>
      <c r="D3" s="11" t="s">
        <v>184</v>
      </c>
      <c r="E3" s="7" t="s">
        <v>19</v>
      </c>
      <c r="F3" s="9" t="s">
        <v>185</v>
      </c>
      <c r="G3" s="21" t="s">
        <v>186</v>
      </c>
      <c r="H3" s="11" t="s">
        <v>21</v>
      </c>
      <c r="I3" s="7" t="s">
        <v>187</v>
      </c>
      <c r="J3" s="7">
        <v>9</v>
      </c>
      <c r="K3" s="12" t="s">
        <v>83</v>
      </c>
      <c r="L3" s="13"/>
      <c r="M3" s="8">
        <f>K3+L3</f>
        <v>300</v>
      </c>
      <c r="N3" s="13">
        <v>500</v>
      </c>
      <c r="O3" s="14">
        <f t="shared" ref="O3:O39" si="0">M3/N3</f>
        <v>0.6</v>
      </c>
      <c r="P3" s="14" t="s">
        <v>378</v>
      </c>
      <c r="Q3" s="8" t="s">
        <v>188</v>
      </c>
    </row>
    <row r="4" spans="1:18" s="15" customFormat="1" ht="15.75">
      <c r="A4" s="7">
        <v>11</v>
      </c>
      <c r="B4" s="63" t="s">
        <v>288</v>
      </c>
      <c r="C4" s="12" t="s">
        <v>289</v>
      </c>
      <c r="D4" s="12" t="s">
        <v>191</v>
      </c>
      <c r="E4" s="7" t="s">
        <v>19</v>
      </c>
      <c r="F4" s="42" t="s">
        <v>185</v>
      </c>
      <c r="G4" s="62" t="s">
        <v>271</v>
      </c>
      <c r="H4" s="7" t="s">
        <v>21</v>
      </c>
      <c r="I4" s="7" t="s">
        <v>22</v>
      </c>
      <c r="J4" s="7" t="s">
        <v>151</v>
      </c>
      <c r="K4" s="12" t="s">
        <v>61</v>
      </c>
      <c r="L4" s="13">
        <v>0</v>
      </c>
      <c r="M4" s="12" t="str">
        <f>K4</f>
        <v>200</v>
      </c>
      <c r="N4" s="13">
        <v>500</v>
      </c>
      <c r="O4" s="14">
        <f t="shared" si="0"/>
        <v>0.4</v>
      </c>
      <c r="P4" s="14" t="s">
        <v>379</v>
      </c>
      <c r="Q4" s="8" t="s">
        <v>273</v>
      </c>
    </row>
    <row r="5" spans="1:18" s="15" customFormat="1" ht="15.75">
      <c r="A5" s="7">
        <v>12</v>
      </c>
      <c r="B5" s="63" t="s">
        <v>290</v>
      </c>
      <c r="C5" s="7" t="s">
        <v>291</v>
      </c>
      <c r="D5" s="7" t="s">
        <v>18</v>
      </c>
      <c r="E5" s="7" t="s">
        <v>19</v>
      </c>
      <c r="F5" s="42" t="s">
        <v>185</v>
      </c>
      <c r="G5" s="62" t="s">
        <v>271</v>
      </c>
      <c r="H5" s="7" t="s">
        <v>21</v>
      </c>
      <c r="I5" s="7" t="s">
        <v>22</v>
      </c>
      <c r="J5" s="7" t="s">
        <v>151</v>
      </c>
      <c r="K5" s="12" t="s">
        <v>61</v>
      </c>
      <c r="L5" s="13">
        <v>0</v>
      </c>
      <c r="M5" s="12" t="str">
        <f>K5</f>
        <v>200</v>
      </c>
      <c r="N5" s="13">
        <v>500</v>
      </c>
      <c r="O5" s="14">
        <f t="shared" si="0"/>
        <v>0.4</v>
      </c>
      <c r="P5" s="14" t="s">
        <v>379</v>
      </c>
      <c r="Q5" s="8" t="s">
        <v>273</v>
      </c>
    </row>
    <row r="6" spans="1:18" s="15" customFormat="1" ht="15.75">
      <c r="A6" s="7">
        <v>33</v>
      </c>
      <c r="B6" s="16" t="s">
        <v>131</v>
      </c>
      <c r="C6" s="9" t="s">
        <v>37</v>
      </c>
      <c r="D6" s="8" t="s">
        <v>38</v>
      </c>
      <c r="E6" s="7" t="s">
        <v>29</v>
      </c>
      <c r="F6" s="9"/>
      <c r="G6" s="10" t="s">
        <v>20</v>
      </c>
      <c r="H6" s="11" t="s">
        <v>21</v>
      </c>
      <c r="I6" s="7" t="s">
        <v>22</v>
      </c>
      <c r="J6" s="7" t="s">
        <v>126</v>
      </c>
      <c r="K6" s="12" t="s">
        <v>39</v>
      </c>
      <c r="L6" s="13"/>
      <c r="M6" s="12">
        <f>K6+L6</f>
        <v>100</v>
      </c>
      <c r="N6" s="13">
        <v>500</v>
      </c>
      <c r="O6" s="14">
        <f t="shared" si="0"/>
        <v>0.2</v>
      </c>
      <c r="P6" s="14"/>
      <c r="Q6" s="8" t="s">
        <v>25</v>
      </c>
    </row>
    <row r="7" spans="1:18" s="15" customFormat="1" ht="15.75">
      <c r="A7" s="7">
        <v>34</v>
      </c>
      <c r="B7" s="16" t="s">
        <v>132</v>
      </c>
      <c r="C7" s="8" t="s">
        <v>133</v>
      </c>
      <c r="D7" s="8" t="s">
        <v>38</v>
      </c>
      <c r="E7" s="7" t="s">
        <v>29</v>
      </c>
      <c r="F7" s="8"/>
      <c r="G7" s="10" t="s">
        <v>20</v>
      </c>
      <c r="H7" s="11" t="s">
        <v>21</v>
      </c>
      <c r="I7" s="7" t="s">
        <v>22</v>
      </c>
      <c r="J7" s="7" t="s">
        <v>126</v>
      </c>
      <c r="K7" s="12" t="s">
        <v>39</v>
      </c>
      <c r="L7" s="13"/>
      <c r="M7" s="12">
        <f>K7+L7</f>
        <v>100</v>
      </c>
      <c r="N7" s="13">
        <v>500</v>
      </c>
      <c r="O7" s="14">
        <f t="shared" si="0"/>
        <v>0.2</v>
      </c>
      <c r="P7" s="14"/>
      <c r="Q7" s="8" t="s">
        <v>25</v>
      </c>
    </row>
    <row r="8" spans="1:18" s="15" customFormat="1" ht="15.75">
      <c r="A8" s="7">
        <v>37</v>
      </c>
      <c r="B8" s="16" t="s">
        <v>141</v>
      </c>
      <c r="C8" s="9" t="s">
        <v>142</v>
      </c>
      <c r="D8" s="8" t="s">
        <v>42</v>
      </c>
      <c r="E8" s="7" t="s">
        <v>19</v>
      </c>
      <c r="F8" s="9"/>
      <c r="G8" s="10" t="s">
        <v>20</v>
      </c>
      <c r="H8" s="11" t="s">
        <v>21</v>
      </c>
      <c r="I8" s="7" t="s">
        <v>22</v>
      </c>
      <c r="J8" s="7" t="s">
        <v>140</v>
      </c>
      <c r="K8" s="12" t="s">
        <v>39</v>
      </c>
      <c r="L8" s="13"/>
      <c r="M8" s="12">
        <f>K8+L8</f>
        <v>100</v>
      </c>
      <c r="N8" s="13">
        <v>500</v>
      </c>
      <c r="O8" s="14">
        <f t="shared" si="0"/>
        <v>0.2</v>
      </c>
      <c r="P8" s="14"/>
      <c r="Q8" s="8" t="s">
        <v>25</v>
      </c>
    </row>
    <row r="9" spans="1:18" s="15" customFormat="1" ht="15.75">
      <c r="A9" s="7">
        <v>38</v>
      </c>
      <c r="B9" s="16" t="s">
        <v>143</v>
      </c>
      <c r="C9" s="8" t="s">
        <v>144</v>
      </c>
      <c r="D9" s="8" t="s">
        <v>116</v>
      </c>
      <c r="E9" s="7" t="s">
        <v>29</v>
      </c>
      <c r="F9" s="8"/>
      <c r="G9" s="10" t="s">
        <v>20</v>
      </c>
      <c r="H9" s="11" t="s">
        <v>21</v>
      </c>
      <c r="I9" s="7" t="s">
        <v>22</v>
      </c>
      <c r="J9" s="7" t="s">
        <v>140</v>
      </c>
      <c r="K9" s="12" t="s">
        <v>39</v>
      </c>
      <c r="L9" s="13"/>
      <c r="M9" s="12">
        <f>K9+L9</f>
        <v>100</v>
      </c>
      <c r="N9" s="13">
        <v>500</v>
      </c>
      <c r="O9" s="14">
        <f t="shared" si="0"/>
        <v>0.2</v>
      </c>
      <c r="P9" s="14"/>
      <c r="Q9" s="8" t="s">
        <v>25</v>
      </c>
    </row>
    <row r="10" spans="1:18" s="15" customFormat="1" ht="15.75">
      <c r="A10" s="7">
        <v>9</v>
      </c>
      <c r="B10" s="63" t="s">
        <v>246</v>
      </c>
      <c r="C10" s="7" t="s">
        <v>247</v>
      </c>
      <c r="D10" s="7" t="s">
        <v>75</v>
      </c>
      <c r="E10" s="7" t="s">
        <v>19</v>
      </c>
      <c r="F10" s="7"/>
      <c r="G10" s="10" t="s">
        <v>225</v>
      </c>
      <c r="H10" s="7" t="s">
        <v>21</v>
      </c>
      <c r="I10" s="7" t="s">
        <v>187</v>
      </c>
      <c r="J10" s="7">
        <v>9</v>
      </c>
      <c r="K10" s="12"/>
      <c r="L10" s="13"/>
      <c r="M10" s="12" t="s">
        <v>39</v>
      </c>
      <c r="N10" s="13">
        <v>500</v>
      </c>
      <c r="O10" s="14">
        <f t="shared" si="0"/>
        <v>0.2</v>
      </c>
      <c r="P10" s="14"/>
      <c r="Q10" s="8" t="s">
        <v>226</v>
      </c>
    </row>
    <row r="11" spans="1:18" s="15" customFormat="1" ht="15.75">
      <c r="A11" s="7">
        <v>10</v>
      </c>
      <c r="B11" s="63" t="s">
        <v>248</v>
      </c>
      <c r="C11" s="12" t="s">
        <v>249</v>
      </c>
      <c r="D11" s="42" t="s">
        <v>250</v>
      </c>
      <c r="E11" s="7" t="s">
        <v>29</v>
      </c>
      <c r="F11" s="12"/>
      <c r="G11" s="10" t="s">
        <v>225</v>
      </c>
      <c r="H11" s="7" t="s">
        <v>21</v>
      </c>
      <c r="I11" s="7" t="s">
        <v>187</v>
      </c>
      <c r="J11" s="7">
        <v>9</v>
      </c>
      <c r="K11" s="12"/>
      <c r="L11" s="13"/>
      <c r="M11" s="12" t="s">
        <v>39</v>
      </c>
      <c r="N11" s="13">
        <v>500</v>
      </c>
      <c r="O11" s="14">
        <f t="shared" si="0"/>
        <v>0.2</v>
      </c>
      <c r="P11" s="14"/>
      <c r="Q11" s="8" t="s">
        <v>226</v>
      </c>
    </row>
    <row r="12" spans="1:18" s="15" customFormat="1" ht="15.75">
      <c r="A12" s="7">
        <v>11</v>
      </c>
      <c r="B12" s="12" t="s">
        <v>251</v>
      </c>
      <c r="C12" s="12" t="s">
        <v>228</v>
      </c>
      <c r="D12" s="42" t="s">
        <v>46</v>
      </c>
      <c r="E12" s="7" t="s">
        <v>29</v>
      </c>
      <c r="F12" s="12"/>
      <c r="G12" s="10" t="s">
        <v>225</v>
      </c>
      <c r="H12" s="7" t="s">
        <v>21</v>
      </c>
      <c r="I12" s="7" t="s">
        <v>187</v>
      </c>
      <c r="J12" s="7">
        <v>9</v>
      </c>
      <c r="K12" s="12"/>
      <c r="L12" s="13"/>
      <c r="M12" s="12" t="s">
        <v>39</v>
      </c>
      <c r="N12" s="13">
        <v>500</v>
      </c>
      <c r="O12" s="14">
        <f t="shared" si="0"/>
        <v>0.2</v>
      </c>
      <c r="P12" s="14"/>
      <c r="Q12" s="8" t="s">
        <v>226</v>
      </c>
    </row>
    <row r="13" spans="1:18" s="15" customFormat="1" ht="15.75">
      <c r="A13" s="7">
        <v>12</v>
      </c>
      <c r="B13" s="61" t="s">
        <v>252</v>
      </c>
      <c r="C13" s="7" t="s">
        <v>253</v>
      </c>
      <c r="D13" s="7" t="s">
        <v>181</v>
      </c>
      <c r="E13" s="7" t="s">
        <v>29</v>
      </c>
      <c r="F13" s="7"/>
      <c r="G13" s="10" t="s">
        <v>225</v>
      </c>
      <c r="H13" s="7" t="s">
        <v>21</v>
      </c>
      <c r="I13" s="7" t="s">
        <v>187</v>
      </c>
      <c r="J13" s="7">
        <v>9</v>
      </c>
      <c r="K13" s="12"/>
      <c r="L13" s="13"/>
      <c r="M13" s="12" t="s">
        <v>39</v>
      </c>
      <c r="N13" s="13">
        <v>500</v>
      </c>
      <c r="O13" s="14">
        <f t="shared" si="0"/>
        <v>0.2</v>
      </c>
      <c r="P13" s="14"/>
      <c r="Q13" s="8" t="s">
        <v>226</v>
      </c>
    </row>
    <row r="14" spans="1:18" s="15" customFormat="1" ht="15.75">
      <c r="A14" s="7">
        <v>14</v>
      </c>
      <c r="B14" s="61" t="s">
        <v>257</v>
      </c>
      <c r="C14" s="13" t="s">
        <v>258</v>
      </c>
      <c r="D14" s="13" t="s">
        <v>57</v>
      </c>
      <c r="E14" s="7" t="s">
        <v>29</v>
      </c>
      <c r="F14" s="13"/>
      <c r="G14" s="10" t="s">
        <v>225</v>
      </c>
      <c r="H14" s="7" t="s">
        <v>21</v>
      </c>
      <c r="I14" s="7" t="s">
        <v>187</v>
      </c>
      <c r="J14" s="7">
        <v>9</v>
      </c>
      <c r="K14" s="12"/>
      <c r="L14" s="13"/>
      <c r="M14" s="12" t="s">
        <v>39</v>
      </c>
      <c r="N14" s="13">
        <v>500</v>
      </c>
      <c r="O14" s="14">
        <f t="shared" si="0"/>
        <v>0.2</v>
      </c>
      <c r="P14" s="14"/>
      <c r="Q14" s="8" t="s">
        <v>226</v>
      </c>
    </row>
    <row r="15" spans="1:18" s="15" customFormat="1" ht="45">
      <c r="A15" s="7">
        <v>7</v>
      </c>
      <c r="B15" s="11" t="s">
        <v>374</v>
      </c>
      <c r="C15" s="11" t="s">
        <v>375</v>
      </c>
      <c r="D15" s="11" t="s">
        <v>33</v>
      </c>
      <c r="E15" s="7" t="s">
        <v>29</v>
      </c>
      <c r="F15" s="11" t="s">
        <v>185</v>
      </c>
      <c r="G15" s="64" t="s">
        <v>361</v>
      </c>
      <c r="H15" s="11" t="s">
        <v>21</v>
      </c>
      <c r="I15" s="7" t="s">
        <v>187</v>
      </c>
      <c r="J15" s="7">
        <v>9</v>
      </c>
      <c r="K15" s="12" t="s">
        <v>39</v>
      </c>
      <c r="L15" s="13"/>
      <c r="M15" s="8">
        <f t="shared" ref="M15:M26" si="1">K15+L15</f>
        <v>100</v>
      </c>
      <c r="N15" s="13">
        <v>500</v>
      </c>
      <c r="O15" s="14">
        <f t="shared" si="0"/>
        <v>0.2</v>
      </c>
      <c r="P15" s="14"/>
      <c r="Q15" s="8" t="s">
        <v>362</v>
      </c>
    </row>
    <row r="16" spans="1:18" s="15" customFormat="1" ht="15.75">
      <c r="A16" s="7">
        <v>42</v>
      </c>
      <c r="B16" s="16" t="s">
        <v>152</v>
      </c>
      <c r="C16" s="8" t="s">
        <v>153</v>
      </c>
      <c r="D16" s="9" t="s">
        <v>75</v>
      </c>
      <c r="E16" s="7" t="s">
        <v>19</v>
      </c>
      <c r="F16" s="8"/>
      <c r="G16" s="10" t="s">
        <v>20</v>
      </c>
      <c r="H16" s="11" t="s">
        <v>21</v>
      </c>
      <c r="I16" s="7" t="s">
        <v>22</v>
      </c>
      <c r="J16" s="7" t="s">
        <v>151</v>
      </c>
      <c r="K16" s="12" t="s">
        <v>154</v>
      </c>
      <c r="L16" s="13"/>
      <c r="M16" s="12">
        <f t="shared" si="1"/>
        <v>25</v>
      </c>
      <c r="N16" s="13">
        <v>500</v>
      </c>
      <c r="O16" s="14">
        <f t="shared" si="0"/>
        <v>0.05</v>
      </c>
      <c r="P16" s="14"/>
      <c r="Q16" s="8" t="s">
        <v>25</v>
      </c>
    </row>
    <row r="17" spans="1:17" s="15" customFormat="1" ht="15.75">
      <c r="A17" s="7">
        <v>30</v>
      </c>
      <c r="B17" s="16" t="s">
        <v>125</v>
      </c>
      <c r="C17" s="18" t="s">
        <v>96</v>
      </c>
      <c r="D17" s="18" t="s">
        <v>90</v>
      </c>
      <c r="E17" s="7" t="s">
        <v>19</v>
      </c>
      <c r="F17" s="18"/>
      <c r="G17" s="10" t="s">
        <v>20</v>
      </c>
      <c r="H17" s="11" t="s">
        <v>21</v>
      </c>
      <c r="I17" s="7" t="s">
        <v>22</v>
      </c>
      <c r="J17" s="7" t="s">
        <v>126</v>
      </c>
      <c r="K17" s="12" t="s">
        <v>30</v>
      </c>
      <c r="L17" s="13"/>
      <c r="M17" s="12">
        <f t="shared" si="1"/>
        <v>0</v>
      </c>
      <c r="N17" s="13">
        <v>500</v>
      </c>
      <c r="O17" s="14">
        <f t="shared" si="0"/>
        <v>0</v>
      </c>
      <c r="P17" s="14"/>
      <c r="Q17" s="8" t="s">
        <v>25</v>
      </c>
    </row>
    <row r="18" spans="1:17" s="15" customFormat="1" ht="17.25" customHeight="1">
      <c r="A18" s="7">
        <v>31</v>
      </c>
      <c r="B18" s="16" t="s">
        <v>127</v>
      </c>
      <c r="C18" s="8" t="s">
        <v>128</v>
      </c>
      <c r="D18" s="9" t="s">
        <v>129</v>
      </c>
      <c r="E18" s="7" t="s">
        <v>19</v>
      </c>
      <c r="F18" s="8"/>
      <c r="G18" s="10" t="s">
        <v>20</v>
      </c>
      <c r="H18" s="11" t="s">
        <v>21</v>
      </c>
      <c r="I18" s="7" t="s">
        <v>22</v>
      </c>
      <c r="J18" s="7" t="s">
        <v>126</v>
      </c>
      <c r="K18" s="12" t="s">
        <v>30</v>
      </c>
      <c r="L18" s="13"/>
      <c r="M18" s="12">
        <f t="shared" si="1"/>
        <v>0</v>
      </c>
      <c r="N18" s="13">
        <v>500</v>
      </c>
      <c r="O18" s="14">
        <f t="shared" si="0"/>
        <v>0</v>
      </c>
      <c r="P18" s="14"/>
      <c r="Q18" s="8" t="s">
        <v>25</v>
      </c>
    </row>
    <row r="19" spans="1:17" s="15" customFormat="1" ht="17.25" customHeight="1">
      <c r="A19" s="7">
        <v>32</v>
      </c>
      <c r="B19" s="16" t="s">
        <v>130</v>
      </c>
      <c r="C19" s="8" t="s">
        <v>41</v>
      </c>
      <c r="D19" s="8" t="s">
        <v>42</v>
      </c>
      <c r="E19" s="7" t="s">
        <v>19</v>
      </c>
      <c r="F19" s="8"/>
      <c r="G19" s="10" t="s">
        <v>20</v>
      </c>
      <c r="H19" s="11" t="s">
        <v>21</v>
      </c>
      <c r="I19" s="7" t="s">
        <v>22</v>
      </c>
      <c r="J19" s="7" t="s">
        <v>126</v>
      </c>
      <c r="K19" s="12" t="s">
        <v>30</v>
      </c>
      <c r="L19" s="13"/>
      <c r="M19" s="12">
        <f t="shared" si="1"/>
        <v>0</v>
      </c>
      <c r="N19" s="13">
        <v>500</v>
      </c>
      <c r="O19" s="14">
        <f t="shared" si="0"/>
        <v>0</v>
      </c>
      <c r="P19" s="14"/>
      <c r="Q19" s="8" t="s">
        <v>25</v>
      </c>
    </row>
    <row r="20" spans="1:17" s="15" customFormat="1" ht="17.25" customHeight="1">
      <c r="A20" s="7">
        <v>35</v>
      </c>
      <c r="B20" s="16" t="s">
        <v>134</v>
      </c>
      <c r="C20" s="18" t="s">
        <v>135</v>
      </c>
      <c r="D20" s="18" t="s">
        <v>136</v>
      </c>
      <c r="E20" s="7" t="s">
        <v>19</v>
      </c>
      <c r="F20" s="18"/>
      <c r="G20" s="10" t="s">
        <v>20</v>
      </c>
      <c r="H20" s="11" t="s">
        <v>21</v>
      </c>
      <c r="I20" s="7" t="s">
        <v>22</v>
      </c>
      <c r="J20" s="7" t="s">
        <v>126</v>
      </c>
      <c r="K20" s="12" t="s">
        <v>30</v>
      </c>
      <c r="L20" s="13"/>
      <c r="M20" s="12">
        <f t="shared" si="1"/>
        <v>0</v>
      </c>
      <c r="N20" s="13">
        <v>500</v>
      </c>
      <c r="O20" s="14">
        <f t="shared" si="0"/>
        <v>0</v>
      </c>
      <c r="P20" s="14"/>
      <c r="Q20" s="8" t="s">
        <v>25</v>
      </c>
    </row>
    <row r="21" spans="1:17" s="15" customFormat="1" ht="17.25" customHeight="1">
      <c r="A21" s="7">
        <v>36</v>
      </c>
      <c r="B21" s="16" t="s">
        <v>137</v>
      </c>
      <c r="C21" s="8" t="s">
        <v>138</v>
      </c>
      <c r="D21" s="9" t="s">
        <v>139</v>
      </c>
      <c r="E21" s="7" t="s">
        <v>19</v>
      </c>
      <c r="F21" s="8"/>
      <c r="G21" s="10" t="s">
        <v>20</v>
      </c>
      <c r="H21" s="11" t="s">
        <v>21</v>
      </c>
      <c r="I21" s="7" t="s">
        <v>22</v>
      </c>
      <c r="J21" s="7" t="s">
        <v>140</v>
      </c>
      <c r="K21" s="12" t="s">
        <v>30</v>
      </c>
      <c r="L21" s="13"/>
      <c r="M21" s="12">
        <f t="shared" si="1"/>
        <v>0</v>
      </c>
      <c r="N21" s="13">
        <v>500</v>
      </c>
      <c r="O21" s="14">
        <f t="shared" si="0"/>
        <v>0</v>
      </c>
      <c r="P21" s="14"/>
      <c r="Q21" s="8" t="s">
        <v>25</v>
      </c>
    </row>
    <row r="22" spans="1:17" s="15" customFormat="1" ht="17.25" customHeight="1">
      <c r="A22" s="7">
        <v>39</v>
      </c>
      <c r="B22" s="16" t="s">
        <v>145</v>
      </c>
      <c r="C22" s="8" t="s">
        <v>119</v>
      </c>
      <c r="D22" s="8" t="s">
        <v>124</v>
      </c>
      <c r="E22" s="7" t="s">
        <v>19</v>
      </c>
      <c r="F22" s="8"/>
      <c r="G22" s="10" t="s">
        <v>20</v>
      </c>
      <c r="H22" s="11" t="s">
        <v>21</v>
      </c>
      <c r="I22" s="7" t="s">
        <v>22</v>
      </c>
      <c r="J22" s="7" t="s">
        <v>140</v>
      </c>
      <c r="K22" s="12" t="s">
        <v>30</v>
      </c>
      <c r="L22" s="13"/>
      <c r="M22" s="12">
        <f t="shared" si="1"/>
        <v>0</v>
      </c>
      <c r="N22" s="13">
        <v>500</v>
      </c>
      <c r="O22" s="14">
        <f t="shared" si="0"/>
        <v>0</v>
      </c>
      <c r="P22" s="14"/>
      <c r="Q22" s="8" t="s">
        <v>25</v>
      </c>
    </row>
    <row r="23" spans="1:17" s="15" customFormat="1" ht="17.25" customHeight="1">
      <c r="A23" s="25">
        <v>40</v>
      </c>
      <c r="B23" s="16" t="s">
        <v>146</v>
      </c>
      <c r="C23" s="8" t="s">
        <v>107</v>
      </c>
      <c r="D23" s="8" t="s">
        <v>147</v>
      </c>
      <c r="E23" s="12" t="s">
        <v>19</v>
      </c>
      <c r="F23" s="8"/>
      <c r="G23" s="10" t="s">
        <v>20</v>
      </c>
      <c r="H23" s="11" t="s">
        <v>21</v>
      </c>
      <c r="I23" s="21" t="s">
        <v>22</v>
      </c>
      <c r="J23" s="7" t="s">
        <v>140</v>
      </c>
      <c r="K23" s="12" t="s">
        <v>30</v>
      </c>
      <c r="L23" s="13"/>
      <c r="M23" s="12">
        <f t="shared" si="1"/>
        <v>0</v>
      </c>
      <c r="N23" s="13">
        <v>500</v>
      </c>
      <c r="O23" s="14">
        <f t="shared" si="0"/>
        <v>0</v>
      </c>
      <c r="P23" s="14"/>
      <c r="Q23" s="8" t="s">
        <v>25</v>
      </c>
    </row>
    <row r="24" spans="1:17" s="15" customFormat="1" ht="15.75">
      <c r="A24" s="25">
        <v>41</v>
      </c>
      <c r="B24" s="16" t="s">
        <v>148</v>
      </c>
      <c r="C24" s="8" t="s">
        <v>149</v>
      </c>
      <c r="D24" s="8" t="s">
        <v>150</v>
      </c>
      <c r="E24" s="12" t="s">
        <v>19</v>
      </c>
      <c r="F24" s="8"/>
      <c r="G24" s="10" t="s">
        <v>20</v>
      </c>
      <c r="H24" s="11" t="s">
        <v>21</v>
      </c>
      <c r="I24" s="21" t="s">
        <v>22</v>
      </c>
      <c r="J24" s="7" t="s">
        <v>151</v>
      </c>
      <c r="K24" s="12" t="s">
        <v>30</v>
      </c>
      <c r="L24" s="13"/>
      <c r="M24" s="12">
        <f t="shared" si="1"/>
        <v>0</v>
      </c>
      <c r="N24" s="13">
        <v>500</v>
      </c>
      <c r="O24" s="14">
        <f t="shared" si="0"/>
        <v>0</v>
      </c>
      <c r="P24" s="14"/>
      <c r="Q24" s="8" t="s">
        <v>25</v>
      </c>
    </row>
    <row r="25" spans="1:17" s="15" customFormat="1" ht="15.75">
      <c r="A25" s="25">
        <v>43</v>
      </c>
      <c r="B25" s="16" t="s">
        <v>155</v>
      </c>
      <c r="C25" s="11" t="s">
        <v>156</v>
      </c>
      <c r="D25" s="11" t="s">
        <v>75</v>
      </c>
      <c r="E25" s="7" t="s">
        <v>19</v>
      </c>
      <c r="F25" s="11"/>
      <c r="G25" s="10" t="s">
        <v>20</v>
      </c>
      <c r="H25" s="11" t="s">
        <v>21</v>
      </c>
      <c r="I25" s="7" t="s">
        <v>22</v>
      </c>
      <c r="J25" s="7" t="s">
        <v>151</v>
      </c>
      <c r="K25" s="12" t="s">
        <v>30</v>
      </c>
      <c r="L25" s="13"/>
      <c r="M25" s="12">
        <f t="shared" si="1"/>
        <v>0</v>
      </c>
      <c r="N25" s="13">
        <v>500</v>
      </c>
      <c r="O25" s="14">
        <f t="shared" si="0"/>
        <v>0</v>
      </c>
      <c r="P25" s="14"/>
      <c r="Q25" s="8" t="s">
        <v>25</v>
      </c>
    </row>
    <row r="26" spans="1:17" s="15" customFormat="1" ht="15.75">
      <c r="A26" s="25">
        <v>44</v>
      </c>
      <c r="B26" s="16" t="s">
        <v>157</v>
      </c>
      <c r="C26" s="11" t="s">
        <v>158</v>
      </c>
      <c r="D26" s="11" t="s">
        <v>159</v>
      </c>
      <c r="E26" s="7" t="s">
        <v>19</v>
      </c>
      <c r="F26" s="11"/>
      <c r="G26" s="10" t="s">
        <v>20</v>
      </c>
      <c r="H26" s="11" t="s">
        <v>21</v>
      </c>
      <c r="I26" s="7" t="s">
        <v>22</v>
      </c>
      <c r="J26" s="7" t="s">
        <v>151</v>
      </c>
      <c r="K26" s="12" t="s">
        <v>30</v>
      </c>
      <c r="L26" s="13"/>
      <c r="M26" s="12">
        <f t="shared" si="1"/>
        <v>0</v>
      </c>
      <c r="N26" s="13">
        <v>500</v>
      </c>
      <c r="O26" s="14">
        <f t="shared" si="0"/>
        <v>0</v>
      </c>
      <c r="P26" s="14"/>
      <c r="Q26" s="8" t="s">
        <v>25</v>
      </c>
    </row>
    <row r="27" spans="1:17" s="15" customFormat="1" ht="15.75">
      <c r="A27" s="25">
        <v>1</v>
      </c>
      <c r="B27" s="23" t="s">
        <v>193</v>
      </c>
      <c r="C27" s="18" t="s">
        <v>194</v>
      </c>
      <c r="D27" s="18" t="s">
        <v>195</v>
      </c>
      <c r="E27" s="7" t="s">
        <v>29</v>
      </c>
      <c r="F27" s="18"/>
      <c r="G27" s="24" t="s">
        <v>196</v>
      </c>
      <c r="H27" s="11" t="s">
        <v>197</v>
      </c>
      <c r="I27" s="7" t="s">
        <v>198</v>
      </c>
      <c r="J27" s="7">
        <v>9</v>
      </c>
      <c r="K27" s="7">
        <v>0</v>
      </c>
      <c r="L27" s="7"/>
      <c r="M27" s="7">
        <v>0</v>
      </c>
      <c r="N27" s="7">
        <v>500</v>
      </c>
      <c r="O27" s="14">
        <f t="shared" si="0"/>
        <v>0</v>
      </c>
      <c r="P27" s="14"/>
      <c r="Q27" s="12" t="s">
        <v>199</v>
      </c>
    </row>
    <row r="28" spans="1:17" s="15" customFormat="1" ht="15.75">
      <c r="A28" s="25">
        <v>2</v>
      </c>
      <c r="B28" s="23" t="s">
        <v>200</v>
      </c>
      <c r="C28" s="18" t="s">
        <v>201</v>
      </c>
      <c r="D28" s="18" t="s">
        <v>174</v>
      </c>
      <c r="E28" s="7" t="s">
        <v>19</v>
      </c>
      <c r="F28" s="18"/>
      <c r="G28" s="24" t="s">
        <v>196</v>
      </c>
      <c r="H28" s="11" t="s">
        <v>197</v>
      </c>
      <c r="I28" s="7" t="s">
        <v>198</v>
      </c>
      <c r="J28" s="7">
        <v>9</v>
      </c>
      <c r="K28" s="7">
        <v>0</v>
      </c>
      <c r="L28" s="7"/>
      <c r="M28" s="7">
        <v>0</v>
      </c>
      <c r="N28" s="7">
        <v>500</v>
      </c>
      <c r="O28" s="14">
        <f t="shared" si="0"/>
        <v>0</v>
      </c>
      <c r="P28" s="14"/>
      <c r="Q28" s="12" t="s">
        <v>199</v>
      </c>
    </row>
    <row r="29" spans="1:17" s="15" customFormat="1" ht="15.75">
      <c r="A29" s="25">
        <v>3</v>
      </c>
      <c r="B29" s="23" t="s">
        <v>202</v>
      </c>
      <c r="C29" s="18" t="s">
        <v>203</v>
      </c>
      <c r="D29" s="18" t="s">
        <v>191</v>
      </c>
      <c r="E29" s="7" t="s">
        <v>19</v>
      </c>
      <c r="F29" s="18"/>
      <c r="G29" s="24" t="s">
        <v>196</v>
      </c>
      <c r="H29" s="11" t="s">
        <v>197</v>
      </c>
      <c r="I29" s="7" t="s">
        <v>198</v>
      </c>
      <c r="J29" s="7">
        <v>9</v>
      </c>
      <c r="K29" s="7">
        <v>0</v>
      </c>
      <c r="L29" s="7"/>
      <c r="M29" s="7">
        <v>0</v>
      </c>
      <c r="N29" s="7">
        <v>500</v>
      </c>
      <c r="O29" s="14">
        <f t="shared" si="0"/>
        <v>0</v>
      </c>
      <c r="P29" s="14"/>
      <c r="Q29" s="12" t="s">
        <v>199</v>
      </c>
    </row>
    <row r="30" spans="1:17" s="15" customFormat="1" ht="15.75">
      <c r="A30" s="25">
        <v>4</v>
      </c>
      <c r="B30" s="23" t="s">
        <v>200</v>
      </c>
      <c r="C30" s="18" t="s">
        <v>194</v>
      </c>
      <c r="D30" s="18" t="s">
        <v>57</v>
      </c>
      <c r="E30" s="7" t="s">
        <v>29</v>
      </c>
      <c r="F30" s="18"/>
      <c r="G30" s="24" t="s">
        <v>196</v>
      </c>
      <c r="H30" s="11" t="s">
        <v>197</v>
      </c>
      <c r="I30" s="7" t="s">
        <v>198</v>
      </c>
      <c r="J30" s="7">
        <v>9</v>
      </c>
      <c r="K30" s="7">
        <v>0</v>
      </c>
      <c r="L30" s="7"/>
      <c r="M30" s="7">
        <v>0</v>
      </c>
      <c r="N30" s="7">
        <v>500</v>
      </c>
      <c r="O30" s="14">
        <f t="shared" si="0"/>
        <v>0</v>
      </c>
      <c r="P30" s="14"/>
      <c r="Q30" s="12" t="s">
        <v>199</v>
      </c>
    </row>
    <row r="31" spans="1:17" s="15" customFormat="1" ht="15.75">
      <c r="A31" s="25">
        <v>13</v>
      </c>
      <c r="B31" s="61" t="s">
        <v>254</v>
      </c>
      <c r="C31" s="42" t="s">
        <v>255</v>
      </c>
      <c r="D31" s="12" t="s">
        <v>256</v>
      </c>
      <c r="E31" s="7" t="s">
        <v>29</v>
      </c>
      <c r="F31" s="42"/>
      <c r="G31" s="10" t="s">
        <v>225</v>
      </c>
      <c r="H31" s="7" t="s">
        <v>21</v>
      </c>
      <c r="I31" s="7" t="s">
        <v>187</v>
      </c>
      <c r="J31" s="7">
        <v>9</v>
      </c>
      <c r="K31" s="12"/>
      <c r="L31" s="13"/>
      <c r="M31" s="12">
        <f t="shared" ref="M31:M36" si="2">K31+L31</f>
        <v>0</v>
      </c>
      <c r="N31" s="13">
        <v>500</v>
      </c>
      <c r="O31" s="14">
        <f t="shared" si="0"/>
        <v>0</v>
      </c>
      <c r="P31" s="14"/>
      <c r="Q31" s="8" t="s">
        <v>226</v>
      </c>
    </row>
    <row r="32" spans="1:17" s="15" customFormat="1" ht="15.75">
      <c r="A32" s="25">
        <v>15</v>
      </c>
      <c r="B32" s="61" t="s">
        <v>259</v>
      </c>
      <c r="C32" s="12" t="s">
        <v>260</v>
      </c>
      <c r="D32" s="12" t="s">
        <v>57</v>
      </c>
      <c r="E32" s="7" t="s">
        <v>29</v>
      </c>
      <c r="F32" s="12"/>
      <c r="G32" s="10" t="s">
        <v>225</v>
      </c>
      <c r="H32" s="7" t="s">
        <v>21</v>
      </c>
      <c r="I32" s="7" t="s">
        <v>187</v>
      </c>
      <c r="J32" s="7">
        <v>9</v>
      </c>
      <c r="K32" s="12"/>
      <c r="L32" s="13"/>
      <c r="M32" s="12">
        <f t="shared" si="2"/>
        <v>0</v>
      </c>
      <c r="N32" s="13">
        <v>500</v>
      </c>
      <c r="O32" s="14">
        <f t="shared" si="0"/>
        <v>0</v>
      </c>
      <c r="P32" s="14"/>
      <c r="Q32" s="8" t="s">
        <v>226</v>
      </c>
    </row>
    <row r="33" spans="1:17" s="15" customFormat="1" ht="18" customHeight="1">
      <c r="A33" s="25">
        <v>16</v>
      </c>
      <c r="B33" s="63" t="s">
        <v>261</v>
      </c>
      <c r="C33" s="12" t="s">
        <v>262</v>
      </c>
      <c r="D33" s="12" t="s">
        <v>263</v>
      </c>
      <c r="E33" s="7" t="s">
        <v>29</v>
      </c>
      <c r="F33" s="12"/>
      <c r="G33" s="10" t="s">
        <v>225</v>
      </c>
      <c r="H33" s="7" t="s">
        <v>21</v>
      </c>
      <c r="I33" s="7" t="s">
        <v>187</v>
      </c>
      <c r="J33" s="7">
        <v>9</v>
      </c>
      <c r="K33" s="12"/>
      <c r="L33" s="13"/>
      <c r="M33" s="12">
        <f t="shared" si="2"/>
        <v>0</v>
      </c>
      <c r="N33" s="13">
        <v>500</v>
      </c>
      <c r="O33" s="14">
        <f t="shared" si="0"/>
        <v>0</v>
      </c>
      <c r="P33" s="14"/>
      <c r="Q33" s="8" t="s">
        <v>226</v>
      </c>
    </row>
    <row r="34" spans="1:17" s="15" customFormat="1" ht="15.75">
      <c r="A34" s="25">
        <v>17</v>
      </c>
      <c r="B34" s="61" t="s">
        <v>264</v>
      </c>
      <c r="C34" s="7" t="s">
        <v>135</v>
      </c>
      <c r="D34" s="7" t="s">
        <v>265</v>
      </c>
      <c r="E34" s="7" t="s">
        <v>19</v>
      </c>
      <c r="F34" s="7"/>
      <c r="G34" s="10" t="s">
        <v>225</v>
      </c>
      <c r="H34" s="7" t="s">
        <v>21</v>
      </c>
      <c r="I34" s="7" t="s">
        <v>187</v>
      </c>
      <c r="J34" s="7">
        <v>9</v>
      </c>
      <c r="K34" s="12"/>
      <c r="L34" s="13"/>
      <c r="M34" s="12">
        <f t="shared" si="2"/>
        <v>0</v>
      </c>
      <c r="N34" s="13">
        <v>500</v>
      </c>
      <c r="O34" s="14">
        <f t="shared" si="0"/>
        <v>0</v>
      </c>
      <c r="P34" s="14"/>
      <c r="Q34" s="8" t="s">
        <v>226</v>
      </c>
    </row>
    <row r="35" spans="1:17" s="15" customFormat="1" ht="15.75">
      <c r="A35" s="25">
        <v>18</v>
      </c>
      <c r="B35" s="63" t="s">
        <v>266</v>
      </c>
      <c r="C35" s="12" t="s">
        <v>59</v>
      </c>
      <c r="D35" s="12" t="s">
        <v>75</v>
      </c>
      <c r="E35" s="7" t="s">
        <v>19</v>
      </c>
      <c r="F35" s="12"/>
      <c r="G35" s="10" t="s">
        <v>225</v>
      </c>
      <c r="H35" s="7" t="s">
        <v>21</v>
      </c>
      <c r="I35" s="7" t="s">
        <v>187</v>
      </c>
      <c r="J35" s="7">
        <v>9</v>
      </c>
      <c r="K35" s="12"/>
      <c r="L35" s="13"/>
      <c r="M35" s="12">
        <f t="shared" si="2"/>
        <v>0</v>
      </c>
      <c r="N35" s="13">
        <v>500</v>
      </c>
      <c r="O35" s="14">
        <f t="shared" si="0"/>
        <v>0</v>
      </c>
      <c r="P35" s="14"/>
      <c r="Q35" s="8" t="s">
        <v>226</v>
      </c>
    </row>
    <row r="36" spans="1:17" s="15" customFormat="1" ht="15.75">
      <c r="A36" s="25">
        <v>19</v>
      </c>
      <c r="B36" s="63" t="s">
        <v>267</v>
      </c>
      <c r="C36" s="12" t="s">
        <v>107</v>
      </c>
      <c r="D36" s="12" t="s">
        <v>82</v>
      </c>
      <c r="E36" s="7" t="s">
        <v>19</v>
      </c>
      <c r="F36" s="12"/>
      <c r="G36" s="10" t="s">
        <v>225</v>
      </c>
      <c r="H36" s="7" t="s">
        <v>21</v>
      </c>
      <c r="I36" s="7" t="s">
        <v>187</v>
      </c>
      <c r="J36" s="7">
        <v>9</v>
      </c>
      <c r="K36" s="12"/>
      <c r="L36" s="13"/>
      <c r="M36" s="12">
        <f t="shared" si="2"/>
        <v>0</v>
      </c>
      <c r="N36" s="13">
        <v>500</v>
      </c>
      <c r="O36" s="14">
        <f t="shared" si="0"/>
        <v>0</v>
      </c>
      <c r="P36" s="14"/>
      <c r="Q36" s="8" t="s">
        <v>226</v>
      </c>
    </row>
    <row r="37" spans="1:17" s="15" customFormat="1" ht="15.75">
      <c r="A37" s="25">
        <v>8</v>
      </c>
      <c r="B37" s="63" t="s">
        <v>283</v>
      </c>
      <c r="C37" s="12" t="s">
        <v>210</v>
      </c>
      <c r="D37" s="42" t="s">
        <v>90</v>
      </c>
      <c r="E37" s="7" t="s">
        <v>19</v>
      </c>
      <c r="F37" s="42" t="s">
        <v>185</v>
      </c>
      <c r="G37" s="62" t="s">
        <v>271</v>
      </c>
      <c r="H37" s="7" t="s">
        <v>21</v>
      </c>
      <c r="I37" s="7" t="s">
        <v>22</v>
      </c>
      <c r="J37" s="20" t="s">
        <v>126</v>
      </c>
      <c r="K37" s="12" t="s">
        <v>30</v>
      </c>
      <c r="L37" s="13">
        <v>0</v>
      </c>
      <c r="M37" s="12" t="str">
        <f>K37</f>
        <v>0</v>
      </c>
      <c r="N37" s="13">
        <v>500</v>
      </c>
      <c r="O37" s="14">
        <f t="shared" si="0"/>
        <v>0</v>
      </c>
      <c r="P37" s="14"/>
      <c r="Q37" s="8" t="s">
        <v>273</v>
      </c>
    </row>
    <row r="38" spans="1:17" s="15" customFormat="1" ht="15.75">
      <c r="A38" s="7">
        <v>9</v>
      </c>
      <c r="B38" s="63" t="s">
        <v>284</v>
      </c>
      <c r="C38" s="12" t="s">
        <v>285</v>
      </c>
      <c r="D38" s="42" t="s">
        <v>286</v>
      </c>
      <c r="E38" s="7" t="s">
        <v>19</v>
      </c>
      <c r="F38" s="42" t="s">
        <v>185</v>
      </c>
      <c r="G38" s="62" t="s">
        <v>271</v>
      </c>
      <c r="H38" s="7" t="s">
        <v>21</v>
      </c>
      <c r="I38" s="7" t="s">
        <v>22</v>
      </c>
      <c r="J38" s="20" t="s">
        <v>126</v>
      </c>
      <c r="K38" s="12" t="s">
        <v>30</v>
      </c>
      <c r="L38" s="13">
        <v>0</v>
      </c>
      <c r="M38" s="12" t="str">
        <f>K38</f>
        <v>0</v>
      </c>
      <c r="N38" s="13">
        <v>500</v>
      </c>
      <c r="O38" s="14">
        <f t="shared" si="0"/>
        <v>0</v>
      </c>
      <c r="P38" s="14"/>
      <c r="Q38" s="8" t="s">
        <v>273</v>
      </c>
    </row>
    <row r="39" spans="1:17" s="15" customFormat="1" ht="15.75">
      <c r="A39" s="7">
        <v>10</v>
      </c>
      <c r="B39" s="63" t="s">
        <v>287</v>
      </c>
      <c r="C39" s="12" t="s">
        <v>206</v>
      </c>
      <c r="D39" s="42" t="s">
        <v>174</v>
      </c>
      <c r="E39" s="7" t="s">
        <v>19</v>
      </c>
      <c r="F39" s="42" t="s">
        <v>185</v>
      </c>
      <c r="G39" s="62" t="s">
        <v>271</v>
      </c>
      <c r="H39" s="7" t="s">
        <v>21</v>
      </c>
      <c r="I39" s="7" t="s">
        <v>22</v>
      </c>
      <c r="J39" s="20" t="s">
        <v>140</v>
      </c>
      <c r="K39" s="12" t="s">
        <v>30</v>
      </c>
      <c r="L39" s="13">
        <v>0</v>
      </c>
      <c r="M39" s="12" t="str">
        <f>K39</f>
        <v>0</v>
      </c>
      <c r="N39" s="13">
        <v>500</v>
      </c>
      <c r="O39" s="14">
        <f t="shared" si="0"/>
        <v>0</v>
      </c>
      <c r="P39" s="14"/>
      <c r="Q39" s="8" t="s">
        <v>273</v>
      </c>
    </row>
  </sheetData>
  <autoFilter ref="A2:Q39">
    <sortState ref="A3:P39">
      <sortCondition descending="1" ref="O2:O39"/>
    </sortState>
  </autoFilter>
  <dataValidations count="3">
    <dataValidation type="list" allowBlank="1" showInputMessage="1" showErrorMessage="1" sqref="I3:I17 I18 I19:I22 I23:I33 I34:I38 I39">
      <formula1>rf</formula1>
    </dataValidation>
    <dataValidation type="list" allowBlank="1" showInputMessage="1" showErrorMessage="1" sqref="J3:J17 J18 J23:J33 J34:J38 J39">
      <formula1>t_class</formula1>
    </dataValidation>
    <dataValidation type="list" allowBlank="1" showInputMessage="1" showErrorMessage="1" sqref="E3:E17 E18 E23:E33 E34:E38 E39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14"/>
  <sheetViews>
    <sheetView workbookViewId="0">
      <selection activeCell="A3" sqref="A3:XFD3"/>
    </sheetView>
  </sheetViews>
  <sheetFormatPr defaultRowHeight="15"/>
  <cols>
    <col min="1" max="1" width="6.42578125" customWidth="1"/>
    <col min="2" max="2" width="16.7109375" customWidth="1"/>
    <col min="3" max="3" width="13.7109375" customWidth="1"/>
    <col min="4" max="4" width="16" customWidth="1"/>
    <col min="5" max="5" width="6.42578125" customWidth="1"/>
    <col min="6" max="6" width="5.7109375" customWidth="1"/>
    <col min="7" max="7" width="31" customWidth="1"/>
    <col min="8" max="8" width="13.7109375" customWidth="1"/>
    <col min="16" max="16" width="14.42578125" customWidth="1"/>
    <col min="17" max="17" width="36.28515625" customWidth="1"/>
  </cols>
  <sheetData>
    <row r="2" spans="1:18" s="6" customFormat="1" ht="3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5.75">
      <c r="A3" s="7">
        <v>2</v>
      </c>
      <c r="B3" s="17" t="s">
        <v>189</v>
      </c>
      <c r="C3" s="17" t="s">
        <v>190</v>
      </c>
      <c r="D3" s="17" t="s">
        <v>191</v>
      </c>
      <c r="E3" s="7" t="s">
        <v>19</v>
      </c>
      <c r="F3" s="17" t="s">
        <v>185</v>
      </c>
      <c r="G3" s="45" t="s">
        <v>186</v>
      </c>
      <c r="H3" s="11" t="s">
        <v>21</v>
      </c>
      <c r="I3" s="7" t="s">
        <v>187</v>
      </c>
      <c r="J3" s="7">
        <v>10</v>
      </c>
      <c r="K3" s="12" t="s">
        <v>192</v>
      </c>
      <c r="L3" s="13"/>
      <c r="M3" s="8">
        <f>K3+L3</f>
        <v>219</v>
      </c>
      <c r="N3" s="13">
        <v>500</v>
      </c>
      <c r="O3" s="14">
        <f t="shared" ref="O3:O12" si="0">M3/N3</f>
        <v>0.438</v>
      </c>
      <c r="P3" s="14" t="s">
        <v>378</v>
      </c>
      <c r="Q3" s="8" t="s">
        <v>188</v>
      </c>
    </row>
    <row r="4" spans="1:18" s="15" customFormat="1" ht="15.75">
      <c r="A4" s="7">
        <v>7</v>
      </c>
      <c r="B4" s="60" t="s">
        <v>282</v>
      </c>
      <c r="C4" s="7" t="s">
        <v>201</v>
      </c>
      <c r="D4" s="7" t="s">
        <v>159</v>
      </c>
      <c r="E4" s="7" t="s">
        <v>19</v>
      </c>
      <c r="F4" s="42" t="s">
        <v>185</v>
      </c>
      <c r="G4" s="58" t="s">
        <v>271</v>
      </c>
      <c r="H4" s="7" t="s">
        <v>21</v>
      </c>
      <c r="I4" s="7" t="s">
        <v>22</v>
      </c>
      <c r="J4" s="7" t="s">
        <v>161</v>
      </c>
      <c r="K4" s="12" t="s">
        <v>39</v>
      </c>
      <c r="L4" s="13">
        <v>0</v>
      </c>
      <c r="M4" s="12" t="str">
        <f>K4</f>
        <v>100</v>
      </c>
      <c r="N4" s="13">
        <v>500</v>
      </c>
      <c r="O4" s="14">
        <f t="shared" si="0"/>
        <v>0.2</v>
      </c>
      <c r="P4" s="14"/>
      <c r="Q4" s="8" t="s">
        <v>273</v>
      </c>
    </row>
    <row r="5" spans="1:18" s="15" customFormat="1" ht="15.75">
      <c r="A5" s="7">
        <v>48</v>
      </c>
      <c r="B5" s="16" t="s">
        <v>166</v>
      </c>
      <c r="C5" s="11" t="s">
        <v>167</v>
      </c>
      <c r="D5" s="11" t="s">
        <v>18</v>
      </c>
      <c r="E5" s="7" t="s">
        <v>19</v>
      </c>
      <c r="F5" s="11"/>
      <c r="G5" s="58" t="s">
        <v>20</v>
      </c>
      <c r="H5" s="11" t="s">
        <v>21</v>
      </c>
      <c r="I5" s="7" t="s">
        <v>22</v>
      </c>
      <c r="J5" s="7" t="s">
        <v>161</v>
      </c>
      <c r="K5" s="12" t="s">
        <v>168</v>
      </c>
      <c r="L5" s="13"/>
      <c r="M5" s="12">
        <f t="shared" ref="M5:M10" si="1">K5+L5</f>
        <v>5</v>
      </c>
      <c r="N5" s="13">
        <v>500</v>
      </c>
      <c r="O5" s="14">
        <f t="shared" si="0"/>
        <v>0.01</v>
      </c>
      <c r="P5" s="14"/>
      <c r="Q5" s="8" t="s">
        <v>25</v>
      </c>
    </row>
    <row r="6" spans="1:18" s="15" customFormat="1" ht="15.75">
      <c r="A6" s="7">
        <v>45</v>
      </c>
      <c r="B6" s="16" t="s">
        <v>160</v>
      </c>
      <c r="C6" s="18" t="s">
        <v>107</v>
      </c>
      <c r="D6" s="18" t="s">
        <v>124</v>
      </c>
      <c r="E6" s="7" t="s">
        <v>19</v>
      </c>
      <c r="F6" s="18"/>
      <c r="G6" s="58" t="s">
        <v>20</v>
      </c>
      <c r="H6" s="11" t="s">
        <v>21</v>
      </c>
      <c r="I6" s="7" t="s">
        <v>22</v>
      </c>
      <c r="J6" s="7" t="s">
        <v>161</v>
      </c>
      <c r="K6" s="12" t="s">
        <v>30</v>
      </c>
      <c r="L6" s="13"/>
      <c r="M6" s="12">
        <f t="shared" si="1"/>
        <v>0</v>
      </c>
      <c r="N6" s="13">
        <v>500</v>
      </c>
      <c r="O6" s="14">
        <f t="shared" si="0"/>
        <v>0</v>
      </c>
      <c r="P6" s="14"/>
      <c r="Q6" s="8" t="s">
        <v>25</v>
      </c>
    </row>
    <row r="7" spans="1:18" s="15" customFormat="1" ht="15.75">
      <c r="A7" s="7">
        <v>46</v>
      </c>
      <c r="B7" s="8" t="s">
        <v>162</v>
      </c>
      <c r="C7" s="8" t="s">
        <v>163</v>
      </c>
      <c r="D7" s="9" t="s">
        <v>147</v>
      </c>
      <c r="E7" s="7" t="s">
        <v>19</v>
      </c>
      <c r="F7" s="8"/>
      <c r="G7" s="58" t="s">
        <v>20</v>
      </c>
      <c r="H7" s="11" t="s">
        <v>21</v>
      </c>
      <c r="I7" s="7" t="s">
        <v>22</v>
      </c>
      <c r="J7" s="7" t="s">
        <v>161</v>
      </c>
      <c r="K7" s="12" t="s">
        <v>30</v>
      </c>
      <c r="L7" s="13"/>
      <c r="M7" s="12">
        <f t="shared" si="1"/>
        <v>0</v>
      </c>
      <c r="N7" s="13">
        <v>500</v>
      </c>
      <c r="O7" s="14">
        <f t="shared" si="0"/>
        <v>0</v>
      </c>
      <c r="P7" s="14"/>
      <c r="Q7" s="8" t="s">
        <v>25</v>
      </c>
    </row>
    <row r="8" spans="1:18" s="15" customFormat="1" ht="15.75">
      <c r="A8" s="7">
        <v>47</v>
      </c>
      <c r="B8" s="16" t="s">
        <v>164</v>
      </c>
      <c r="C8" s="18" t="s">
        <v>165</v>
      </c>
      <c r="D8" s="18" t="s">
        <v>18</v>
      </c>
      <c r="E8" s="7" t="s">
        <v>19</v>
      </c>
      <c r="F8" s="18"/>
      <c r="G8" s="58" t="s">
        <v>20</v>
      </c>
      <c r="H8" s="11" t="s">
        <v>21</v>
      </c>
      <c r="I8" s="7" t="s">
        <v>22</v>
      </c>
      <c r="J8" s="7" t="s">
        <v>161</v>
      </c>
      <c r="K8" s="12" t="s">
        <v>30</v>
      </c>
      <c r="L8" s="13"/>
      <c r="M8" s="12">
        <f t="shared" si="1"/>
        <v>0</v>
      </c>
      <c r="N8" s="13">
        <v>500</v>
      </c>
      <c r="O8" s="14">
        <f t="shared" si="0"/>
        <v>0</v>
      </c>
      <c r="P8" s="14"/>
      <c r="Q8" s="8" t="s">
        <v>25</v>
      </c>
    </row>
    <row r="9" spans="1:18" s="15" customFormat="1" ht="17.25" customHeight="1">
      <c r="A9" s="7">
        <v>49</v>
      </c>
      <c r="B9" s="16" t="s">
        <v>169</v>
      </c>
      <c r="C9" s="8" t="s">
        <v>170</v>
      </c>
      <c r="D9" s="9" t="s">
        <v>116</v>
      </c>
      <c r="E9" s="7" t="s">
        <v>29</v>
      </c>
      <c r="F9" s="8"/>
      <c r="G9" s="58" t="s">
        <v>20</v>
      </c>
      <c r="H9" s="11" t="s">
        <v>21</v>
      </c>
      <c r="I9" s="7" t="s">
        <v>22</v>
      </c>
      <c r="J9" s="7" t="s">
        <v>171</v>
      </c>
      <c r="K9" s="12" t="s">
        <v>30</v>
      </c>
      <c r="L9" s="13"/>
      <c r="M9" s="12">
        <f t="shared" si="1"/>
        <v>0</v>
      </c>
      <c r="N9" s="13">
        <v>500</v>
      </c>
      <c r="O9" s="14">
        <f t="shared" si="0"/>
        <v>0</v>
      </c>
      <c r="P9" s="14"/>
      <c r="Q9" s="8" t="s">
        <v>25</v>
      </c>
    </row>
    <row r="10" spans="1:18" s="15" customFormat="1" ht="17.25" customHeight="1">
      <c r="A10" s="7">
        <v>50</v>
      </c>
      <c r="B10" s="16" t="s">
        <v>172</v>
      </c>
      <c r="C10" s="18" t="s">
        <v>167</v>
      </c>
      <c r="D10" s="18" t="s">
        <v>86</v>
      </c>
      <c r="E10" s="7" t="s">
        <v>19</v>
      </c>
      <c r="F10" s="18"/>
      <c r="G10" s="58" t="s">
        <v>20</v>
      </c>
      <c r="H10" s="11" t="s">
        <v>21</v>
      </c>
      <c r="I10" s="7" t="s">
        <v>22</v>
      </c>
      <c r="J10" s="7" t="s">
        <v>171</v>
      </c>
      <c r="K10" s="12" t="s">
        <v>30</v>
      </c>
      <c r="L10" s="13"/>
      <c r="M10" s="12">
        <f t="shared" si="1"/>
        <v>0</v>
      </c>
      <c r="N10" s="13">
        <v>500</v>
      </c>
      <c r="O10" s="14">
        <f t="shared" si="0"/>
        <v>0</v>
      </c>
      <c r="P10" s="14"/>
      <c r="Q10" s="8" t="s">
        <v>25</v>
      </c>
    </row>
    <row r="11" spans="1:18" s="15" customFormat="1" ht="17.25" customHeight="1">
      <c r="A11" s="7">
        <v>5</v>
      </c>
      <c r="B11" s="23" t="s">
        <v>200</v>
      </c>
      <c r="C11" s="18" t="s">
        <v>204</v>
      </c>
      <c r="D11" s="18" t="s">
        <v>195</v>
      </c>
      <c r="E11" s="7" t="s">
        <v>29</v>
      </c>
      <c r="F11" s="18"/>
      <c r="G11" s="44" t="s">
        <v>196</v>
      </c>
      <c r="H11" s="11" t="s">
        <v>21</v>
      </c>
      <c r="I11" s="7" t="s">
        <v>198</v>
      </c>
      <c r="J11" s="7">
        <v>10</v>
      </c>
      <c r="K11" s="7">
        <v>0</v>
      </c>
      <c r="L11" s="7"/>
      <c r="M11" s="7">
        <v>0</v>
      </c>
      <c r="N11" s="7">
        <v>500</v>
      </c>
      <c r="O11" s="14">
        <f t="shared" si="0"/>
        <v>0</v>
      </c>
      <c r="P11" s="14"/>
      <c r="Q11" s="12" t="s">
        <v>199</v>
      </c>
    </row>
    <row r="12" spans="1:18" s="15" customFormat="1" ht="17.25" customHeight="1">
      <c r="A12" s="7">
        <v>6</v>
      </c>
      <c r="B12" s="23" t="s">
        <v>205</v>
      </c>
      <c r="C12" s="18" t="s">
        <v>206</v>
      </c>
      <c r="D12" s="18" t="s">
        <v>75</v>
      </c>
      <c r="E12" s="7" t="s">
        <v>19</v>
      </c>
      <c r="F12" s="18"/>
      <c r="G12" s="44" t="s">
        <v>196</v>
      </c>
      <c r="H12" s="11" t="s">
        <v>21</v>
      </c>
      <c r="I12" s="7" t="s">
        <v>198</v>
      </c>
      <c r="J12" s="7">
        <v>10</v>
      </c>
      <c r="K12" s="7">
        <v>0</v>
      </c>
      <c r="L12" s="7"/>
      <c r="M12" s="7">
        <v>0</v>
      </c>
      <c r="N12" s="7">
        <v>500</v>
      </c>
      <c r="O12" s="14">
        <f t="shared" si="0"/>
        <v>0</v>
      </c>
      <c r="P12" s="14"/>
      <c r="Q12" s="12" t="s">
        <v>199</v>
      </c>
    </row>
    <row r="13" spans="1:18" s="15" customFormat="1" ht="15.75">
      <c r="A13" s="25">
        <v>7</v>
      </c>
      <c r="B13" s="23" t="s">
        <v>207</v>
      </c>
      <c r="C13" s="18" t="s">
        <v>208</v>
      </c>
      <c r="D13" s="18" t="s">
        <v>75</v>
      </c>
      <c r="E13" s="7" t="s">
        <v>19</v>
      </c>
      <c r="F13" s="18"/>
      <c r="G13" s="44" t="s">
        <v>196</v>
      </c>
      <c r="H13" s="11" t="s">
        <v>21</v>
      </c>
      <c r="I13" s="7" t="s">
        <v>198</v>
      </c>
      <c r="J13" s="7">
        <v>10</v>
      </c>
      <c r="K13" s="7">
        <v>0</v>
      </c>
      <c r="L13" s="7"/>
      <c r="M13" s="7">
        <v>0</v>
      </c>
      <c r="N13" s="7">
        <v>500</v>
      </c>
      <c r="O13" s="14">
        <f>M11/N11</f>
        <v>0</v>
      </c>
      <c r="P13" s="14"/>
      <c r="Q13" s="12" t="s">
        <v>199</v>
      </c>
    </row>
    <row r="14" spans="1:18" s="15" customFormat="1" ht="15.75">
      <c r="A14" s="25">
        <v>6</v>
      </c>
      <c r="B14" s="60" t="s">
        <v>280</v>
      </c>
      <c r="C14" s="7" t="s">
        <v>206</v>
      </c>
      <c r="D14" s="7" t="s">
        <v>281</v>
      </c>
      <c r="E14" s="7" t="s">
        <v>19</v>
      </c>
      <c r="F14" s="42" t="s">
        <v>185</v>
      </c>
      <c r="G14" s="58" t="s">
        <v>271</v>
      </c>
      <c r="H14" s="7" t="s">
        <v>21</v>
      </c>
      <c r="I14" s="7" t="s">
        <v>22</v>
      </c>
      <c r="J14" s="7" t="s">
        <v>161</v>
      </c>
      <c r="K14" s="12" t="s">
        <v>30</v>
      </c>
      <c r="L14" s="13">
        <v>0</v>
      </c>
      <c r="M14" s="12" t="str">
        <f>K14</f>
        <v>0</v>
      </c>
      <c r="N14" s="13">
        <v>500</v>
      </c>
      <c r="O14" s="14">
        <f>M14/N14</f>
        <v>0</v>
      </c>
      <c r="P14" s="14"/>
      <c r="Q14" s="8" t="s">
        <v>273</v>
      </c>
    </row>
  </sheetData>
  <autoFilter ref="A2:Q14">
    <sortState ref="A3:P14">
      <sortCondition descending="1" ref="O2:O14"/>
    </sortState>
  </autoFilter>
  <dataValidations count="3">
    <dataValidation type="list" allowBlank="1" showInputMessage="1" showErrorMessage="1" sqref="I3:I8 I9 I10:I12 I13:I14">
      <formula1>rf</formula1>
    </dataValidation>
    <dataValidation type="list" allowBlank="1" showInputMessage="1" showErrorMessage="1" sqref="J3 J9 J13:J14">
      <formula1>t_class</formula1>
    </dataValidation>
    <dataValidation type="list" allowBlank="1" showInputMessage="1" showErrorMessage="1" sqref="E3 E9 E13:E14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13"/>
  <sheetViews>
    <sheetView workbookViewId="0">
      <selection activeCell="A3" sqref="A3:XFD5"/>
    </sheetView>
  </sheetViews>
  <sheetFormatPr defaultRowHeight="15"/>
  <cols>
    <col min="1" max="1" width="4.7109375" customWidth="1"/>
    <col min="2" max="2" width="13" customWidth="1"/>
    <col min="3" max="3" width="13.140625" customWidth="1"/>
    <col min="4" max="4" width="17.7109375" customWidth="1"/>
    <col min="5" max="5" width="6.28515625" customWidth="1"/>
    <col min="6" max="6" width="5.85546875" customWidth="1"/>
    <col min="7" max="7" width="31.42578125" customWidth="1"/>
    <col min="16" max="16" width="17.28515625" customWidth="1"/>
    <col min="17" max="17" width="40.7109375" customWidth="1"/>
  </cols>
  <sheetData>
    <row r="2" spans="1:18" s="6" customFormat="1" ht="30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376</v>
      </c>
      <c r="Q2" s="4" t="s">
        <v>15</v>
      </c>
      <c r="R2" s="5"/>
    </row>
    <row r="3" spans="1:18" s="15" customFormat="1" ht="15.75">
      <c r="A3" s="7">
        <v>1</v>
      </c>
      <c r="B3" s="28" t="s">
        <v>270</v>
      </c>
      <c r="C3" s="9" t="s">
        <v>210</v>
      </c>
      <c r="D3" s="8" t="s">
        <v>82</v>
      </c>
      <c r="E3" s="7" t="s">
        <v>19</v>
      </c>
      <c r="F3" s="9" t="s">
        <v>185</v>
      </c>
      <c r="G3" s="32" t="s">
        <v>271</v>
      </c>
      <c r="H3" s="7" t="s">
        <v>21</v>
      </c>
      <c r="I3" s="7" t="s">
        <v>22</v>
      </c>
      <c r="J3" s="7" t="s">
        <v>272</v>
      </c>
      <c r="K3" s="12" t="s">
        <v>83</v>
      </c>
      <c r="L3" s="13">
        <v>0</v>
      </c>
      <c r="M3" s="12" t="str">
        <f>K3</f>
        <v>300</v>
      </c>
      <c r="N3" s="13">
        <v>500</v>
      </c>
      <c r="O3" s="14">
        <f t="shared" ref="O3:O10" si="0">M3/N3</f>
        <v>0.6</v>
      </c>
      <c r="P3" s="14" t="s">
        <v>378</v>
      </c>
      <c r="Q3" s="8" t="s">
        <v>273</v>
      </c>
    </row>
    <row r="4" spans="1:18" s="15" customFormat="1" ht="15.75">
      <c r="A4" s="7">
        <v>2</v>
      </c>
      <c r="B4" s="28" t="s">
        <v>274</v>
      </c>
      <c r="C4" s="11" t="s">
        <v>102</v>
      </c>
      <c r="D4" s="11" t="s">
        <v>112</v>
      </c>
      <c r="E4" s="7" t="s">
        <v>19</v>
      </c>
      <c r="F4" s="9" t="s">
        <v>185</v>
      </c>
      <c r="G4" s="32" t="s">
        <v>271</v>
      </c>
      <c r="H4" s="7" t="s">
        <v>21</v>
      </c>
      <c r="I4" s="7" t="s">
        <v>22</v>
      </c>
      <c r="J4" s="7" t="s">
        <v>272</v>
      </c>
      <c r="K4" s="12" t="s">
        <v>275</v>
      </c>
      <c r="L4" s="13">
        <v>0</v>
      </c>
      <c r="M4" s="12" t="str">
        <f>K4</f>
        <v>265</v>
      </c>
      <c r="N4" s="13">
        <v>500</v>
      </c>
      <c r="O4" s="14">
        <f t="shared" si="0"/>
        <v>0.53</v>
      </c>
      <c r="P4" s="14" t="s">
        <v>378</v>
      </c>
      <c r="Q4" s="8" t="s">
        <v>273</v>
      </c>
    </row>
    <row r="5" spans="1:18" s="15" customFormat="1" ht="15.75">
      <c r="A5" s="7">
        <v>4</v>
      </c>
      <c r="B5" s="28" t="s">
        <v>277</v>
      </c>
      <c r="C5" s="11" t="s">
        <v>216</v>
      </c>
      <c r="D5" s="11" t="s">
        <v>278</v>
      </c>
      <c r="E5" s="7" t="s">
        <v>19</v>
      </c>
      <c r="F5" s="9" t="s">
        <v>185</v>
      </c>
      <c r="G5" s="32" t="s">
        <v>271</v>
      </c>
      <c r="H5" s="7" t="s">
        <v>21</v>
      </c>
      <c r="I5" s="7" t="s">
        <v>22</v>
      </c>
      <c r="J5" s="7" t="s">
        <v>272</v>
      </c>
      <c r="K5" s="12" t="s">
        <v>61</v>
      </c>
      <c r="L5" s="13">
        <v>0</v>
      </c>
      <c r="M5" s="12" t="str">
        <f>K5</f>
        <v>200</v>
      </c>
      <c r="N5" s="13">
        <v>500</v>
      </c>
      <c r="O5" s="14">
        <f t="shared" si="0"/>
        <v>0.4</v>
      </c>
      <c r="P5" s="14" t="s">
        <v>379</v>
      </c>
      <c r="Q5" s="8" t="s">
        <v>273</v>
      </c>
    </row>
    <row r="6" spans="1:18" s="22" customFormat="1" ht="15.75">
      <c r="A6" s="7">
        <v>51</v>
      </c>
      <c r="B6" s="16" t="s">
        <v>173</v>
      </c>
      <c r="C6" s="18" t="s">
        <v>107</v>
      </c>
      <c r="D6" s="18" t="s">
        <v>174</v>
      </c>
      <c r="E6" s="7" t="s">
        <v>19</v>
      </c>
      <c r="F6" s="18"/>
      <c r="G6" s="10" t="s">
        <v>20</v>
      </c>
      <c r="H6" s="11" t="s">
        <v>21</v>
      </c>
      <c r="I6" s="7" t="s">
        <v>22</v>
      </c>
      <c r="J6" s="7">
        <v>11</v>
      </c>
      <c r="K6" s="12" t="s">
        <v>39</v>
      </c>
      <c r="L6" s="13"/>
      <c r="M6" s="12">
        <f>K6+L6</f>
        <v>100</v>
      </c>
      <c r="N6" s="13">
        <v>500</v>
      </c>
      <c r="O6" s="14">
        <f t="shared" si="0"/>
        <v>0.2</v>
      </c>
      <c r="P6" s="14"/>
      <c r="Q6" s="8" t="s">
        <v>25</v>
      </c>
    </row>
    <row r="7" spans="1:18" s="15" customFormat="1" ht="17.25" customHeight="1">
      <c r="A7" s="7">
        <v>52</v>
      </c>
      <c r="B7" s="16" t="s">
        <v>175</v>
      </c>
      <c r="C7" s="18" t="s">
        <v>176</v>
      </c>
      <c r="D7" s="18" t="s">
        <v>75</v>
      </c>
      <c r="E7" s="7" t="s">
        <v>19</v>
      </c>
      <c r="F7" s="18"/>
      <c r="G7" s="10" t="s">
        <v>20</v>
      </c>
      <c r="H7" s="11" t="s">
        <v>21</v>
      </c>
      <c r="I7" s="7" t="s">
        <v>22</v>
      </c>
      <c r="J7" s="7">
        <v>11</v>
      </c>
      <c r="K7" s="12" t="s">
        <v>39</v>
      </c>
      <c r="L7" s="13"/>
      <c r="M7" s="12">
        <f>K7+L7</f>
        <v>100</v>
      </c>
      <c r="N7" s="13">
        <v>500</v>
      </c>
      <c r="O7" s="14">
        <f t="shared" si="0"/>
        <v>0.2</v>
      </c>
      <c r="P7" s="14"/>
      <c r="Q7" s="8" t="s">
        <v>25</v>
      </c>
    </row>
    <row r="8" spans="1:18" s="15" customFormat="1" ht="15.75">
      <c r="A8" s="7">
        <v>53</v>
      </c>
      <c r="B8" s="66" t="s">
        <v>177</v>
      </c>
      <c r="C8" s="67" t="s">
        <v>178</v>
      </c>
      <c r="D8" s="67" t="s">
        <v>97</v>
      </c>
      <c r="E8" s="29" t="s">
        <v>19</v>
      </c>
      <c r="F8" s="67"/>
      <c r="G8" s="10" t="s">
        <v>20</v>
      </c>
      <c r="H8" s="30" t="s">
        <v>21</v>
      </c>
      <c r="I8" s="29" t="s">
        <v>22</v>
      </c>
      <c r="J8" s="29">
        <v>11</v>
      </c>
      <c r="K8" s="68" t="s">
        <v>39</v>
      </c>
      <c r="L8" s="69"/>
      <c r="M8" s="68">
        <f>K8+L8</f>
        <v>100</v>
      </c>
      <c r="N8" s="13">
        <v>500</v>
      </c>
      <c r="O8" s="31">
        <f t="shared" si="0"/>
        <v>0.2</v>
      </c>
      <c r="P8" s="31"/>
      <c r="Q8" s="8" t="s">
        <v>25</v>
      </c>
    </row>
    <row r="9" spans="1:18" s="15" customFormat="1" ht="16.5" customHeight="1">
      <c r="A9" s="25">
        <v>20</v>
      </c>
      <c r="B9" s="16" t="s">
        <v>268</v>
      </c>
      <c r="C9" s="8" t="s">
        <v>74</v>
      </c>
      <c r="D9" s="8" t="s">
        <v>100</v>
      </c>
      <c r="E9" s="7" t="s">
        <v>19</v>
      </c>
      <c r="F9" s="8"/>
      <c r="G9" s="26" t="s">
        <v>225</v>
      </c>
      <c r="H9" s="11" t="s">
        <v>21</v>
      </c>
      <c r="I9" s="7" t="s">
        <v>187</v>
      </c>
      <c r="J9" s="7">
        <v>11</v>
      </c>
      <c r="K9" s="8"/>
      <c r="L9" s="17"/>
      <c r="M9" s="8" t="s">
        <v>269</v>
      </c>
      <c r="N9" s="13">
        <v>500</v>
      </c>
      <c r="O9" s="14">
        <f t="shared" si="0"/>
        <v>0.12</v>
      </c>
      <c r="P9" s="14"/>
      <c r="Q9" s="8" t="s">
        <v>226</v>
      </c>
    </row>
    <row r="10" spans="1:18" s="15" customFormat="1" ht="17.25" customHeight="1">
      <c r="A10" s="25">
        <v>54</v>
      </c>
      <c r="B10" s="16" t="s">
        <v>179</v>
      </c>
      <c r="C10" s="18" t="s">
        <v>180</v>
      </c>
      <c r="D10" s="18" t="s">
        <v>181</v>
      </c>
      <c r="E10" s="7" t="s">
        <v>29</v>
      </c>
      <c r="F10" s="18"/>
      <c r="G10" s="10" t="s">
        <v>20</v>
      </c>
      <c r="H10" s="11" t="s">
        <v>21</v>
      </c>
      <c r="I10" s="7" t="s">
        <v>22</v>
      </c>
      <c r="J10" s="7">
        <v>11</v>
      </c>
      <c r="K10" s="12" t="s">
        <v>30</v>
      </c>
      <c r="L10" s="13"/>
      <c r="M10" s="12">
        <f>K10+L10</f>
        <v>0</v>
      </c>
      <c r="N10" s="13">
        <v>500</v>
      </c>
      <c r="O10" s="14">
        <f t="shared" si="0"/>
        <v>0</v>
      </c>
      <c r="P10" s="14"/>
      <c r="Q10" s="8" t="s">
        <v>25</v>
      </c>
    </row>
    <row r="11" spans="1:18" s="15" customFormat="1" ht="15.75">
      <c r="A11" s="25">
        <v>8</v>
      </c>
      <c r="B11" s="23" t="s">
        <v>209</v>
      </c>
      <c r="C11" s="18" t="s">
        <v>210</v>
      </c>
      <c r="D11" s="18" t="s">
        <v>100</v>
      </c>
      <c r="E11" s="7" t="s">
        <v>19</v>
      </c>
      <c r="F11" s="18"/>
      <c r="G11" s="24" t="s">
        <v>196</v>
      </c>
      <c r="H11" s="11" t="s">
        <v>197</v>
      </c>
      <c r="I11" s="7" t="s">
        <v>198</v>
      </c>
      <c r="J11" s="7">
        <v>11</v>
      </c>
      <c r="K11" s="7">
        <v>0</v>
      </c>
      <c r="L11" s="7"/>
      <c r="M11" s="7">
        <v>0</v>
      </c>
      <c r="N11" s="7">
        <v>500</v>
      </c>
      <c r="O11" s="14">
        <f>M10/N10</f>
        <v>0</v>
      </c>
      <c r="P11" s="14"/>
      <c r="Q11" s="12" t="s">
        <v>199</v>
      </c>
    </row>
    <row r="12" spans="1:18" s="15" customFormat="1" ht="15.75">
      <c r="A12" s="25">
        <v>3</v>
      </c>
      <c r="B12" s="28" t="s">
        <v>276</v>
      </c>
      <c r="C12" s="11" t="s">
        <v>210</v>
      </c>
      <c r="D12" s="11" t="s">
        <v>75</v>
      </c>
      <c r="E12" s="7" t="s">
        <v>19</v>
      </c>
      <c r="F12" s="9" t="s">
        <v>185</v>
      </c>
      <c r="G12" s="32" t="s">
        <v>271</v>
      </c>
      <c r="H12" s="7" t="s">
        <v>21</v>
      </c>
      <c r="I12" s="7" t="s">
        <v>22</v>
      </c>
      <c r="J12" s="7" t="s">
        <v>272</v>
      </c>
      <c r="K12" s="12" t="s">
        <v>30</v>
      </c>
      <c r="L12" s="13">
        <v>0</v>
      </c>
      <c r="M12" s="12" t="str">
        <f>K12</f>
        <v>0</v>
      </c>
      <c r="N12" s="13">
        <v>500</v>
      </c>
      <c r="O12" s="14">
        <f>M12/N12</f>
        <v>0</v>
      </c>
      <c r="P12" s="14"/>
      <c r="Q12" s="8" t="s">
        <v>273</v>
      </c>
    </row>
    <row r="13" spans="1:18" s="15" customFormat="1" ht="15.75">
      <c r="A13" s="25">
        <v>5</v>
      </c>
      <c r="B13" s="28" t="s">
        <v>279</v>
      </c>
      <c r="C13" s="11" t="s">
        <v>201</v>
      </c>
      <c r="D13" s="11" t="s">
        <v>75</v>
      </c>
      <c r="E13" s="7" t="s">
        <v>29</v>
      </c>
      <c r="F13" s="9" t="s">
        <v>185</v>
      </c>
      <c r="G13" s="32" t="s">
        <v>271</v>
      </c>
      <c r="H13" s="7" t="s">
        <v>21</v>
      </c>
      <c r="I13" s="7" t="s">
        <v>22</v>
      </c>
      <c r="J13" s="7" t="s">
        <v>272</v>
      </c>
      <c r="K13" s="12" t="s">
        <v>30</v>
      </c>
      <c r="L13" s="13">
        <v>0</v>
      </c>
      <c r="M13" s="12" t="str">
        <f>K13</f>
        <v>0</v>
      </c>
      <c r="N13" s="13">
        <v>500</v>
      </c>
      <c r="O13" s="14">
        <f>M13/N13</f>
        <v>0</v>
      </c>
      <c r="P13" s="14"/>
      <c r="Q13" s="8" t="s">
        <v>273</v>
      </c>
    </row>
  </sheetData>
  <autoFilter ref="A2:Q13">
    <sortState ref="A3:P13">
      <sortCondition descending="1" ref="O2:O13"/>
    </sortState>
  </autoFilter>
  <dataValidations count="3">
    <dataValidation type="list" allowBlank="1" showInputMessage="1" showErrorMessage="1" sqref="I3:I6 I7 I8 I9:I13">
      <formula1>rf</formula1>
    </dataValidation>
    <dataValidation type="list" allowBlank="1" showInputMessage="1" showErrorMessage="1" sqref="J8 J9:J13">
      <formula1>t_class</formula1>
    </dataValidation>
    <dataValidation type="list" allowBlank="1" showInputMessage="1" showErrorMessage="1" sqref="E8 E9:E13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0"/>
  <sheetViews>
    <sheetView tabSelected="1" workbookViewId="0">
      <selection activeCell="F16" sqref="F16"/>
    </sheetView>
  </sheetViews>
  <sheetFormatPr defaultRowHeight="15"/>
  <cols>
    <col min="1" max="1" width="5" customWidth="1"/>
    <col min="2" max="2" width="14.85546875" customWidth="1"/>
    <col min="3" max="3" width="16.7109375" customWidth="1"/>
    <col min="4" max="4" width="16.140625" customWidth="1"/>
    <col min="5" max="5" width="36.5703125" customWidth="1"/>
    <col min="6" max="6" width="18.28515625" customWidth="1"/>
    <col min="11" max="11" width="10.85546875" customWidth="1"/>
    <col min="12" max="12" width="11.5703125" customWidth="1"/>
    <col min="13" max="13" width="14.140625" customWidth="1"/>
    <col min="14" max="14" width="36.85546875" customWidth="1"/>
  </cols>
  <sheetData>
    <row r="2" spans="1:15" s="6" customFormat="1" ht="30" customHeight="1">
      <c r="A2" s="1" t="s">
        <v>0</v>
      </c>
      <c r="B2" s="1" t="s">
        <v>383</v>
      </c>
      <c r="C2" s="1" t="s">
        <v>382</v>
      </c>
      <c r="D2" s="1" t="s">
        <v>384</v>
      </c>
      <c r="E2" s="1" t="s">
        <v>385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376</v>
      </c>
      <c r="N2" s="4" t="s">
        <v>15</v>
      </c>
      <c r="O2" s="5"/>
    </row>
    <row r="3" spans="1:15" s="15" customFormat="1" ht="17.25" customHeight="1">
      <c r="A3" s="76">
        <v>1</v>
      </c>
      <c r="B3" s="77" t="s">
        <v>209</v>
      </c>
      <c r="C3" s="77" t="s">
        <v>221</v>
      </c>
      <c r="D3" s="77" t="s">
        <v>222</v>
      </c>
      <c r="E3" s="78" t="s">
        <v>196</v>
      </c>
      <c r="F3" s="76" t="s">
        <v>21</v>
      </c>
      <c r="G3" s="76">
        <v>5</v>
      </c>
      <c r="H3" s="76">
        <v>320</v>
      </c>
      <c r="I3" s="76"/>
      <c r="J3" s="76">
        <v>320</v>
      </c>
      <c r="K3" s="76">
        <v>500</v>
      </c>
      <c r="L3" s="79">
        <f t="shared" ref="L3:L40" si="0">J3/K3</f>
        <v>0.64</v>
      </c>
      <c r="M3" s="79" t="s">
        <v>378</v>
      </c>
      <c r="N3" s="80" t="s">
        <v>214</v>
      </c>
    </row>
    <row r="4" spans="1:15" s="15" customFormat="1" ht="17.25" customHeight="1">
      <c r="A4" s="76">
        <v>2</v>
      </c>
      <c r="B4" s="77" t="s">
        <v>217</v>
      </c>
      <c r="C4" s="77" t="s">
        <v>218</v>
      </c>
      <c r="D4" s="77" t="s">
        <v>219</v>
      </c>
      <c r="E4" s="78" t="s">
        <v>196</v>
      </c>
      <c r="F4" s="76" t="s">
        <v>21</v>
      </c>
      <c r="G4" s="76">
        <v>6</v>
      </c>
      <c r="H4" s="76">
        <v>320</v>
      </c>
      <c r="I4" s="76"/>
      <c r="J4" s="76">
        <v>320</v>
      </c>
      <c r="K4" s="76">
        <v>500</v>
      </c>
      <c r="L4" s="79">
        <f t="shared" si="0"/>
        <v>0.64</v>
      </c>
      <c r="M4" s="79" t="s">
        <v>378</v>
      </c>
      <c r="N4" s="80" t="s">
        <v>214</v>
      </c>
    </row>
    <row r="5" spans="1:15" s="40" customFormat="1" ht="15.75">
      <c r="A5" s="76">
        <v>3</v>
      </c>
      <c r="B5" s="81" t="s">
        <v>324</v>
      </c>
      <c r="C5" s="82" t="s">
        <v>201</v>
      </c>
      <c r="D5" s="81" t="s">
        <v>42</v>
      </c>
      <c r="E5" s="83" t="s">
        <v>296</v>
      </c>
      <c r="F5" s="76" t="s">
        <v>21</v>
      </c>
      <c r="G5" s="76">
        <v>6</v>
      </c>
      <c r="H5" s="84" t="s">
        <v>65</v>
      </c>
      <c r="I5" s="85"/>
      <c r="J5" s="80">
        <f t="shared" ref="J5:J13" si="1">H5+I5</f>
        <v>260</v>
      </c>
      <c r="K5" s="85">
        <v>500</v>
      </c>
      <c r="L5" s="79">
        <f t="shared" si="0"/>
        <v>0.52</v>
      </c>
      <c r="M5" s="79" t="s">
        <v>378</v>
      </c>
      <c r="N5" s="80" t="s">
        <v>297</v>
      </c>
    </row>
    <row r="6" spans="1:15" s="40" customFormat="1" ht="15.75">
      <c r="A6" s="76">
        <v>4</v>
      </c>
      <c r="B6" s="86" t="s">
        <v>325</v>
      </c>
      <c r="C6" s="86" t="s">
        <v>326</v>
      </c>
      <c r="D6" s="86" t="s">
        <v>327</v>
      </c>
      <c r="E6" s="83" t="s">
        <v>296</v>
      </c>
      <c r="F6" s="76" t="s">
        <v>21</v>
      </c>
      <c r="G6" s="76">
        <v>6</v>
      </c>
      <c r="H6" s="84" t="s">
        <v>65</v>
      </c>
      <c r="I6" s="85"/>
      <c r="J6" s="80">
        <f t="shared" si="1"/>
        <v>260</v>
      </c>
      <c r="K6" s="85">
        <v>500</v>
      </c>
      <c r="L6" s="79">
        <f t="shared" si="0"/>
        <v>0.52</v>
      </c>
      <c r="M6" s="79" t="s">
        <v>378</v>
      </c>
      <c r="N6" s="80" t="s">
        <v>297</v>
      </c>
    </row>
    <row r="7" spans="1:15" s="15" customFormat="1" ht="17.25" customHeight="1">
      <c r="A7" s="7">
        <v>5</v>
      </c>
      <c r="B7" s="54" t="s">
        <v>350</v>
      </c>
      <c r="C7" s="54" t="s">
        <v>322</v>
      </c>
      <c r="D7" s="54" t="s">
        <v>351</v>
      </c>
      <c r="E7" s="71" t="s">
        <v>296</v>
      </c>
      <c r="F7" s="7" t="s">
        <v>21</v>
      </c>
      <c r="G7" s="7">
        <v>7</v>
      </c>
      <c r="H7" s="12" t="s">
        <v>83</v>
      </c>
      <c r="I7" s="13"/>
      <c r="J7" s="12">
        <f t="shared" si="1"/>
        <v>300</v>
      </c>
      <c r="K7" s="13">
        <v>500</v>
      </c>
      <c r="L7" s="14">
        <f t="shared" si="0"/>
        <v>0.6</v>
      </c>
      <c r="M7" s="14" t="s">
        <v>378</v>
      </c>
      <c r="N7" s="39" t="s">
        <v>349</v>
      </c>
    </row>
    <row r="8" spans="1:15" s="15" customFormat="1" ht="17.25" customHeight="1">
      <c r="A8" s="7">
        <v>6</v>
      </c>
      <c r="B8" s="37" t="s">
        <v>356</v>
      </c>
      <c r="C8" s="56" t="s">
        <v>357</v>
      </c>
      <c r="D8" s="56" t="s">
        <v>97</v>
      </c>
      <c r="E8" s="71" t="s">
        <v>296</v>
      </c>
      <c r="F8" s="7" t="s">
        <v>21</v>
      </c>
      <c r="G8" s="7">
        <v>7</v>
      </c>
      <c r="H8" s="12" t="s">
        <v>83</v>
      </c>
      <c r="I8" s="13"/>
      <c r="J8" s="12">
        <f t="shared" si="1"/>
        <v>300</v>
      </c>
      <c r="K8" s="13">
        <v>500</v>
      </c>
      <c r="L8" s="14">
        <f t="shared" si="0"/>
        <v>0.6</v>
      </c>
      <c r="M8" s="14" t="s">
        <v>378</v>
      </c>
      <c r="N8" s="39" t="s">
        <v>316</v>
      </c>
    </row>
    <row r="9" spans="1:15" s="15" customFormat="1" ht="17.25" customHeight="1">
      <c r="A9" s="7">
        <v>7</v>
      </c>
      <c r="B9" s="53" t="s">
        <v>62</v>
      </c>
      <c r="C9" s="52" t="s">
        <v>63</v>
      </c>
      <c r="D9" s="9" t="s">
        <v>64</v>
      </c>
      <c r="E9" s="64" t="s">
        <v>20</v>
      </c>
      <c r="F9" s="7" t="s">
        <v>21</v>
      </c>
      <c r="G9" s="7" t="s">
        <v>54</v>
      </c>
      <c r="H9" s="12" t="s">
        <v>65</v>
      </c>
      <c r="I9" s="13"/>
      <c r="J9" s="12">
        <f t="shared" si="1"/>
        <v>260</v>
      </c>
      <c r="K9" s="13">
        <v>500</v>
      </c>
      <c r="L9" s="14">
        <f t="shared" si="0"/>
        <v>0.52</v>
      </c>
      <c r="M9" s="14" t="s">
        <v>378</v>
      </c>
      <c r="N9" s="8" t="s">
        <v>25</v>
      </c>
    </row>
    <row r="10" spans="1:15" s="15" customFormat="1" ht="17.25" customHeight="1">
      <c r="A10" s="7">
        <v>8</v>
      </c>
      <c r="B10" s="52" t="s">
        <v>16</v>
      </c>
      <c r="C10" s="9" t="s">
        <v>17</v>
      </c>
      <c r="D10" s="52" t="s">
        <v>18</v>
      </c>
      <c r="E10" s="64" t="s">
        <v>20</v>
      </c>
      <c r="F10" s="7" t="s">
        <v>21</v>
      </c>
      <c r="G10" s="7" t="s">
        <v>23</v>
      </c>
      <c r="H10" s="12" t="s">
        <v>24</v>
      </c>
      <c r="I10" s="13"/>
      <c r="J10" s="12">
        <f t="shared" si="1"/>
        <v>240</v>
      </c>
      <c r="K10" s="13">
        <v>500</v>
      </c>
      <c r="L10" s="14">
        <f t="shared" si="0"/>
        <v>0.48</v>
      </c>
      <c r="M10" s="14" t="s">
        <v>379</v>
      </c>
      <c r="N10" s="8" t="s">
        <v>25</v>
      </c>
    </row>
    <row r="11" spans="1:15" s="15" customFormat="1" ht="17.25" customHeight="1">
      <c r="A11" s="7">
        <v>9</v>
      </c>
      <c r="B11" s="53" t="s">
        <v>51</v>
      </c>
      <c r="C11" s="56" t="s">
        <v>52</v>
      </c>
      <c r="D11" s="56" t="s">
        <v>53</v>
      </c>
      <c r="E11" s="64" t="s">
        <v>20</v>
      </c>
      <c r="F11" s="7" t="s">
        <v>21</v>
      </c>
      <c r="G11" s="7" t="s">
        <v>54</v>
      </c>
      <c r="H11" s="12" t="s">
        <v>24</v>
      </c>
      <c r="I11" s="13"/>
      <c r="J11" s="12">
        <f t="shared" si="1"/>
        <v>240</v>
      </c>
      <c r="K11" s="13">
        <v>500</v>
      </c>
      <c r="L11" s="14">
        <f t="shared" si="0"/>
        <v>0.48</v>
      </c>
      <c r="M11" s="14" t="s">
        <v>379</v>
      </c>
      <c r="N11" s="8" t="s">
        <v>25</v>
      </c>
    </row>
    <row r="12" spans="1:15" s="15" customFormat="1" ht="17.25" customHeight="1">
      <c r="A12" s="7">
        <v>10</v>
      </c>
      <c r="B12" s="53" t="s">
        <v>55</v>
      </c>
      <c r="C12" s="56" t="s">
        <v>56</v>
      </c>
      <c r="D12" s="56" t="s">
        <v>57</v>
      </c>
      <c r="E12" s="64" t="s">
        <v>20</v>
      </c>
      <c r="F12" s="7" t="s">
        <v>21</v>
      </c>
      <c r="G12" s="7" t="s">
        <v>54</v>
      </c>
      <c r="H12" s="12" t="s">
        <v>24</v>
      </c>
      <c r="I12" s="13"/>
      <c r="J12" s="12">
        <f t="shared" si="1"/>
        <v>240</v>
      </c>
      <c r="K12" s="13">
        <v>500</v>
      </c>
      <c r="L12" s="14">
        <f t="shared" si="0"/>
        <v>0.48</v>
      </c>
      <c r="M12" s="14" t="s">
        <v>379</v>
      </c>
      <c r="N12" s="8" t="s">
        <v>25</v>
      </c>
    </row>
    <row r="13" spans="1:15" s="15" customFormat="1" ht="17.25" customHeight="1">
      <c r="A13" s="7">
        <v>11</v>
      </c>
      <c r="B13" s="53" t="s">
        <v>58</v>
      </c>
      <c r="C13" s="52" t="s">
        <v>59</v>
      </c>
      <c r="D13" s="9" t="s">
        <v>60</v>
      </c>
      <c r="E13" s="64" t="s">
        <v>20</v>
      </c>
      <c r="F13" s="7" t="s">
        <v>21</v>
      </c>
      <c r="G13" s="7" t="s">
        <v>54</v>
      </c>
      <c r="H13" s="12" t="s">
        <v>61</v>
      </c>
      <c r="I13" s="13"/>
      <c r="J13" s="12">
        <f t="shared" si="1"/>
        <v>200</v>
      </c>
      <c r="K13" s="13">
        <v>500</v>
      </c>
      <c r="L13" s="14">
        <f t="shared" si="0"/>
        <v>0.4</v>
      </c>
      <c r="M13" s="14" t="s">
        <v>379</v>
      </c>
      <c r="N13" s="8" t="s">
        <v>25</v>
      </c>
    </row>
    <row r="14" spans="1:15" s="15" customFormat="1" ht="17.25" customHeight="1">
      <c r="A14" s="7">
        <v>12</v>
      </c>
      <c r="B14" s="56" t="s">
        <v>215</v>
      </c>
      <c r="C14" s="56" t="s">
        <v>216</v>
      </c>
      <c r="D14" s="56" t="s">
        <v>124</v>
      </c>
      <c r="E14" s="70" t="s">
        <v>196</v>
      </c>
      <c r="F14" s="7" t="s">
        <v>21</v>
      </c>
      <c r="G14" s="7">
        <v>7</v>
      </c>
      <c r="H14" s="7">
        <v>200</v>
      </c>
      <c r="I14" s="7"/>
      <c r="J14" s="7">
        <v>200</v>
      </c>
      <c r="K14" s="7">
        <v>500</v>
      </c>
      <c r="L14" s="14">
        <f t="shared" si="0"/>
        <v>0.4</v>
      </c>
      <c r="M14" s="14" t="s">
        <v>379</v>
      </c>
      <c r="N14" s="12" t="s">
        <v>214</v>
      </c>
    </row>
    <row r="15" spans="1:15" s="15" customFormat="1" ht="17.25" customHeight="1">
      <c r="A15" s="7">
        <v>13</v>
      </c>
      <c r="B15" s="52" t="s">
        <v>352</v>
      </c>
      <c r="C15" s="52" t="s">
        <v>326</v>
      </c>
      <c r="D15" s="52" t="s">
        <v>353</v>
      </c>
      <c r="E15" s="71" t="s">
        <v>296</v>
      </c>
      <c r="F15" s="7" t="s">
        <v>21</v>
      </c>
      <c r="G15" s="7">
        <v>7</v>
      </c>
      <c r="H15" s="12" t="s">
        <v>61</v>
      </c>
      <c r="I15" s="13"/>
      <c r="J15" s="12">
        <f t="shared" ref="J15:J16" si="2">H15+I15</f>
        <v>200</v>
      </c>
      <c r="K15" s="13">
        <v>500</v>
      </c>
      <c r="L15" s="14">
        <f t="shared" si="0"/>
        <v>0.4</v>
      </c>
      <c r="M15" s="14" t="s">
        <v>379</v>
      </c>
      <c r="N15" s="39" t="s">
        <v>316</v>
      </c>
    </row>
    <row r="16" spans="1:15" s="15" customFormat="1" ht="15.75">
      <c r="A16" s="7">
        <v>14</v>
      </c>
      <c r="B16" s="56" t="s">
        <v>354</v>
      </c>
      <c r="C16" s="56" t="s">
        <v>312</v>
      </c>
      <c r="D16" s="56" t="s">
        <v>355</v>
      </c>
      <c r="E16" s="71" t="s">
        <v>296</v>
      </c>
      <c r="F16" s="7" t="s">
        <v>21</v>
      </c>
      <c r="G16" s="20">
        <v>7</v>
      </c>
      <c r="H16" s="12" t="s">
        <v>61</v>
      </c>
      <c r="I16" s="13"/>
      <c r="J16" s="12">
        <f t="shared" si="2"/>
        <v>200</v>
      </c>
      <c r="K16" s="13">
        <v>500</v>
      </c>
      <c r="L16" s="14">
        <f t="shared" si="0"/>
        <v>0.4</v>
      </c>
      <c r="M16" s="14" t="s">
        <v>379</v>
      </c>
      <c r="N16" s="39" t="s">
        <v>316</v>
      </c>
    </row>
    <row r="17" spans="1:14" s="15" customFormat="1" ht="15.75">
      <c r="A17" s="7">
        <v>15</v>
      </c>
      <c r="B17" s="53" t="s">
        <v>110</v>
      </c>
      <c r="C17" s="52" t="s">
        <v>111</v>
      </c>
      <c r="D17" s="9" t="s">
        <v>112</v>
      </c>
      <c r="E17" s="64" t="s">
        <v>20</v>
      </c>
      <c r="F17" s="7" t="s">
        <v>21</v>
      </c>
      <c r="G17" s="7" t="s">
        <v>109</v>
      </c>
      <c r="H17" s="12" t="s">
        <v>113</v>
      </c>
      <c r="I17" s="13"/>
      <c r="J17" s="12">
        <f>H17+I17</f>
        <v>340</v>
      </c>
      <c r="K17" s="13">
        <v>500</v>
      </c>
      <c r="L17" s="14">
        <f t="shared" si="0"/>
        <v>0.68</v>
      </c>
      <c r="M17" s="14" t="s">
        <v>377</v>
      </c>
      <c r="N17" s="8" t="s">
        <v>25</v>
      </c>
    </row>
    <row r="18" spans="1:14" s="15" customFormat="1" ht="30">
      <c r="A18" s="7">
        <v>16</v>
      </c>
      <c r="B18" s="53" t="s">
        <v>223</v>
      </c>
      <c r="C18" s="53" t="s">
        <v>224</v>
      </c>
      <c r="D18" s="53" t="s">
        <v>38</v>
      </c>
      <c r="E18" s="64" t="s">
        <v>225</v>
      </c>
      <c r="F18" s="7" t="s">
        <v>21</v>
      </c>
      <c r="G18" s="7">
        <v>8</v>
      </c>
      <c r="H18" s="12"/>
      <c r="I18" s="13"/>
      <c r="J18" s="12" t="s">
        <v>113</v>
      </c>
      <c r="K18" s="13">
        <v>500</v>
      </c>
      <c r="L18" s="14">
        <f t="shared" si="0"/>
        <v>0.68</v>
      </c>
      <c r="M18" s="14" t="s">
        <v>377</v>
      </c>
      <c r="N18" s="8" t="s">
        <v>226</v>
      </c>
    </row>
    <row r="19" spans="1:14" s="15" customFormat="1" ht="30">
      <c r="A19" s="7">
        <v>17</v>
      </c>
      <c r="B19" s="75" t="s">
        <v>242</v>
      </c>
      <c r="C19" s="56" t="s">
        <v>243</v>
      </c>
      <c r="D19" s="56" t="s">
        <v>108</v>
      </c>
      <c r="E19" s="64" t="s">
        <v>225</v>
      </c>
      <c r="F19" s="7" t="s">
        <v>21</v>
      </c>
      <c r="G19" s="7">
        <v>8</v>
      </c>
      <c r="H19" s="12"/>
      <c r="I19" s="13"/>
      <c r="J19" s="12" t="s">
        <v>113</v>
      </c>
      <c r="K19" s="13">
        <v>500</v>
      </c>
      <c r="L19" s="14">
        <f t="shared" si="0"/>
        <v>0.68</v>
      </c>
      <c r="M19" s="14" t="s">
        <v>377</v>
      </c>
      <c r="N19" s="8" t="s">
        <v>226</v>
      </c>
    </row>
    <row r="20" spans="1:14" s="15" customFormat="1" ht="30">
      <c r="A20" s="7">
        <v>18</v>
      </c>
      <c r="B20" s="53" t="s">
        <v>231</v>
      </c>
      <c r="C20" s="56" t="s">
        <v>232</v>
      </c>
      <c r="D20" s="56" t="s">
        <v>46</v>
      </c>
      <c r="E20" s="64" t="s">
        <v>225</v>
      </c>
      <c r="F20" s="7" t="s">
        <v>21</v>
      </c>
      <c r="G20" s="7">
        <v>8</v>
      </c>
      <c r="H20" s="12"/>
      <c r="I20" s="13"/>
      <c r="J20" s="12" t="s">
        <v>233</v>
      </c>
      <c r="K20" s="13">
        <v>500</v>
      </c>
      <c r="L20" s="14">
        <f t="shared" si="0"/>
        <v>0.64</v>
      </c>
      <c r="M20" s="14" t="s">
        <v>378</v>
      </c>
      <c r="N20" s="8" t="s">
        <v>226</v>
      </c>
    </row>
    <row r="21" spans="1:14" s="15" customFormat="1" ht="30">
      <c r="A21" s="7">
        <v>19</v>
      </c>
      <c r="B21" s="75" t="s">
        <v>239</v>
      </c>
      <c r="C21" s="9" t="s">
        <v>240</v>
      </c>
      <c r="D21" s="52" t="s">
        <v>195</v>
      </c>
      <c r="E21" s="64" t="s">
        <v>225</v>
      </c>
      <c r="F21" s="7" t="s">
        <v>21</v>
      </c>
      <c r="G21" s="7">
        <v>8</v>
      </c>
      <c r="H21" s="12"/>
      <c r="I21" s="13"/>
      <c r="J21" s="12" t="s">
        <v>241</v>
      </c>
      <c r="K21" s="13">
        <v>500</v>
      </c>
      <c r="L21" s="14">
        <f t="shared" si="0"/>
        <v>0.62</v>
      </c>
      <c r="M21" s="14" t="s">
        <v>378</v>
      </c>
      <c r="N21" s="8" t="s">
        <v>226</v>
      </c>
    </row>
    <row r="22" spans="1:14" s="15" customFormat="1" ht="15.75">
      <c r="A22" s="7">
        <v>20</v>
      </c>
      <c r="B22" s="53" t="s">
        <v>80</v>
      </c>
      <c r="C22" s="52" t="s">
        <v>81</v>
      </c>
      <c r="D22" s="52" t="s">
        <v>82</v>
      </c>
      <c r="E22" s="64" t="s">
        <v>20</v>
      </c>
      <c r="F22" s="7" t="s">
        <v>21</v>
      </c>
      <c r="G22" s="7" t="s">
        <v>76</v>
      </c>
      <c r="H22" s="12" t="s">
        <v>83</v>
      </c>
      <c r="I22" s="13"/>
      <c r="J22" s="12">
        <f>H22+I22</f>
        <v>300</v>
      </c>
      <c r="K22" s="13">
        <v>500</v>
      </c>
      <c r="L22" s="14">
        <f t="shared" si="0"/>
        <v>0.6</v>
      </c>
      <c r="M22" s="14" t="s">
        <v>378</v>
      </c>
      <c r="N22" s="8" t="s">
        <v>25</v>
      </c>
    </row>
    <row r="23" spans="1:14" s="15" customFormat="1" ht="15.75">
      <c r="A23" s="7">
        <v>21</v>
      </c>
      <c r="B23" s="53" t="s">
        <v>114</v>
      </c>
      <c r="C23" s="56" t="s">
        <v>115</v>
      </c>
      <c r="D23" s="56" t="s">
        <v>116</v>
      </c>
      <c r="E23" s="64" t="s">
        <v>20</v>
      </c>
      <c r="F23" s="7" t="s">
        <v>21</v>
      </c>
      <c r="G23" s="20" t="s">
        <v>109</v>
      </c>
      <c r="H23" s="12" t="s">
        <v>117</v>
      </c>
      <c r="I23" s="13"/>
      <c r="J23" s="12">
        <f>H23+I23</f>
        <v>290</v>
      </c>
      <c r="K23" s="13">
        <v>500</v>
      </c>
      <c r="L23" s="14">
        <f t="shared" si="0"/>
        <v>0.57999999999999996</v>
      </c>
      <c r="M23" s="14" t="s">
        <v>378</v>
      </c>
      <c r="N23" s="8" t="s">
        <v>25</v>
      </c>
    </row>
    <row r="24" spans="1:14" s="15" customFormat="1" ht="15.75">
      <c r="A24" s="7">
        <v>22</v>
      </c>
      <c r="B24" s="53" t="s">
        <v>84</v>
      </c>
      <c r="C24" s="56" t="s">
        <v>85</v>
      </c>
      <c r="D24" s="74" t="s">
        <v>86</v>
      </c>
      <c r="E24" s="64" t="s">
        <v>20</v>
      </c>
      <c r="F24" s="7" t="s">
        <v>21</v>
      </c>
      <c r="G24" s="7" t="s">
        <v>76</v>
      </c>
      <c r="H24" s="12" t="s">
        <v>87</v>
      </c>
      <c r="I24" s="13"/>
      <c r="J24" s="12">
        <f>H24+I24</f>
        <v>280</v>
      </c>
      <c r="K24" s="13">
        <v>500</v>
      </c>
      <c r="L24" s="14">
        <f t="shared" si="0"/>
        <v>0.56000000000000005</v>
      </c>
      <c r="M24" s="14" t="s">
        <v>378</v>
      </c>
      <c r="N24" s="8" t="s">
        <v>25</v>
      </c>
    </row>
    <row r="25" spans="1:14" s="15" customFormat="1" ht="30">
      <c r="A25" s="7">
        <v>23</v>
      </c>
      <c r="B25" s="75" t="s">
        <v>244</v>
      </c>
      <c r="C25" s="56" t="s">
        <v>245</v>
      </c>
      <c r="D25" s="56" t="s">
        <v>75</v>
      </c>
      <c r="E25" s="64" t="s">
        <v>225</v>
      </c>
      <c r="F25" s="7" t="s">
        <v>21</v>
      </c>
      <c r="G25" s="7">
        <v>8</v>
      </c>
      <c r="H25" s="12"/>
      <c r="I25" s="13"/>
      <c r="J25" s="12" t="s">
        <v>87</v>
      </c>
      <c r="K25" s="13">
        <v>500</v>
      </c>
      <c r="L25" s="14">
        <f t="shared" si="0"/>
        <v>0.56000000000000005</v>
      </c>
      <c r="M25" s="14" t="s">
        <v>378</v>
      </c>
      <c r="N25" s="8" t="s">
        <v>226</v>
      </c>
    </row>
    <row r="26" spans="1:14" s="15" customFormat="1" ht="30">
      <c r="A26" s="7">
        <v>24</v>
      </c>
      <c r="B26" s="52" t="s">
        <v>373</v>
      </c>
      <c r="C26" s="9" t="s">
        <v>371</v>
      </c>
      <c r="D26" s="52" t="s">
        <v>97</v>
      </c>
      <c r="E26" s="64" t="s">
        <v>361</v>
      </c>
      <c r="F26" s="7" t="s">
        <v>21</v>
      </c>
      <c r="G26" s="7">
        <v>8</v>
      </c>
      <c r="H26" s="12" t="s">
        <v>65</v>
      </c>
      <c r="I26" s="13"/>
      <c r="J26" s="12">
        <f>H26+I26</f>
        <v>260</v>
      </c>
      <c r="K26" s="13">
        <v>500</v>
      </c>
      <c r="L26" s="14">
        <f t="shared" si="0"/>
        <v>0.52</v>
      </c>
      <c r="M26" s="14" t="s">
        <v>378</v>
      </c>
      <c r="N26" s="8" t="s">
        <v>362</v>
      </c>
    </row>
    <row r="27" spans="1:14" s="15" customFormat="1" ht="15.75">
      <c r="A27" s="7">
        <v>25</v>
      </c>
      <c r="B27" s="53" t="s">
        <v>106</v>
      </c>
      <c r="C27" s="56" t="s">
        <v>107</v>
      </c>
      <c r="D27" s="56" t="s">
        <v>108</v>
      </c>
      <c r="E27" s="64" t="s">
        <v>20</v>
      </c>
      <c r="F27" s="7" t="s">
        <v>21</v>
      </c>
      <c r="G27" s="7" t="s">
        <v>109</v>
      </c>
      <c r="H27" s="12" t="s">
        <v>24</v>
      </c>
      <c r="I27" s="13"/>
      <c r="J27" s="12">
        <f>H27+I27</f>
        <v>240</v>
      </c>
      <c r="K27" s="13">
        <v>500</v>
      </c>
      <c r="L27" s="14">
        <f t="shared" si="0"/>
        <v>0.48</v>
      </c>
      <c r="M27" s="14" t="s">
        <v>379</v>
      </c>
      <c r="N27" s="8" t="s">
        <v>25</v>
      </c>
    </row>
    <row r="28" spans="1:14" s="15" customFormat="1" ht="30">
      <c r="A28" s="7">
        <v>26</v>
      </c>
      <c r="B28" s="53" t="s">
        <v>227</v>
      </c>
      <c r="C28" s="54" t="s">
        <v>228</v>
      </c>
      <c r="D28" s="54" t="s">
        <v>229</v>
      </c>
      <c r="E28" s="64" t="s">
        <v>225</v>
      </c>
      <c r="F28" s="7" t="s">
        <v>21</v>
      </c>
      <c r="G28" s="7">
        <v>8</v>
      </c>
      <c r="H28" s="12"/>
      <c r="I28" s="13"/>
      <c r="J28" s="12" t="s">
        <v>230</v>
      </c>
      <c r="K28" s="13">
        <v>500</v>
      </c>
      <c r="L28" s="14">
        <f t="shared" si="0"/>
        <v>0.42</v>
      </c>
      <c r="M28" s="14" t="s">
        <v>379</v>
      </c>
      <c r="N28" s="8" t="s">
        <v>226</v>
      </c>
    </row>
    <row r="29" spans="1:14" s="15" customFormat="1" ht="15.75">
      <c r="A29" s="7">
        <v>27</v>
      </c>
      <c r="B29" s="53" t="s">
        <v>88</v>
      </c>
      <c r="C29" s="74" t="s">
        <v>89</v>
      </c>
      <c r="D29" s="52" t="s">
        <v>90</v>
      </c>
      <c r="E29" s="64" t="s">
        <v>20</v>
      </c>
      <c r="F29" s="7" t="s">
        <v>21</v>
      </c>
      <c r="G29" s="7" t="s">
        <v>76</v>
      </c>
      <c r="H29" s="12" t="s">
        <v>61</v>
      </c>
      <c r="I29" s="13"/>
      <c r="J29" s="12">
        <f>H29+I29</f>
        <v>200</v>
      </c>
      <c r="K29" s="13">
        <v>500</v>
      </c>
      <c r="L29" s="14">
        <f t="shared" si="0"/>
        <v>0.4</v>
      </c>
      <c r="M29" s="14" t="s">
        <v>379</v>
      </c>
      <c r="N29" s="8" t="s">
        <v>25</v>
      </c>
    </row>
    <row r="30" spans="1:14" s="15" customFormat="1" ht="15.75">
      <c r="A30" s="7">
        <v>28</v>
      </c>
      <c r="B30" s="53" t="s">
        <v>98</v>
      </c>
      <c r="C30" s="53" t="s">
        <v>99</v>
      </c>
      <c r="D30" s="56" t="s">
        <v>100</v>
      </c>
      <c r="E30" s="64" t="s">
        <v>20</v>
      </c>
      <c r="F30" s="7" t="s">
        <v>21</v>
      </c>
      <c r="G30" s="7" t="s">
        <v>94</v>
      </c>
      <c r="H30" s="12" t="s">
        <v>61</v>
      </c>
      <c r="I30" s="13"/>
      <c r="J30" s="12">
        <f>H30+I30</f>
        <v>200</v>
      </c>
      <c r="K30" s="13">
        <v>500</v>
      </c>
      <c r="L30" s="14">
        <f t="shared" si="0"/>
        <v>0.4</v>
      </c>
      <c r="M30" s="14" t="s">
        <v>379</v>
      </c>
      <c r="N30" s="8" t="s">
        <v>25</v>
      </c>
    </row>
    <row r="31" spans="1:14" s="15" customFormat="1" ht="15.75">
      <c r="A31" s="7">
        <v>29</v>
      </c>
      <c r="B31" s="53" t="s">
        <v>123</v>
      </c>
      <c r="C31" s="56" t="s">
        <v>96</v>
      </c>
      <c r="D31" s="56" t="s">
        <v>124</v>
      </c>
      <c r="E31" s="64" t="s">
        <v>20</v>
      </c>
      <c r="F31" s="7" t="s">
        <v>21</v>
      </c>
      <c r="G31" s="20" t="s">
        <v>122</v>
      </c>
      <c r="H31" s="12" t="s">
        <v>61</v>
      </c>
      <c r="I31" s="13"/>
      <c r="J31" s="12">
        <f>H31+I31</f>
        <v>200</v>
      </c>
      <c r="K31" s="13">
        <v>500</v>
      </c>
      <c r="L31" s="14">
        <f t="shared" si="0"/>
        <v>0.4</v>
      </c>
      <c r="M31" s="14" t="s">
        <v>379</v>
      </c>
      <c r="N31" s="8" t="s">
        <v>25</v>
      </c>
    </row>
    <row r="32" spans="1:14" s="15" customFormat="1" ht="15.75">
      <c r="A32" s="7">
        <v>30</v>
      </c>
      <c r="B32" s="56" t="s">
        <v>211</v>
      </c>
      <c r="C32" s="56" t="s">
        <v>212</v>
      </c>
      <c r="D32" s="56" t="s">
        <v>42</v>
      </c>
      <c r="E32" s="70" t="s">
        <v>196</v>
      </c>
      <c r="F32" s="7" t="s">
        <v>21</v>
      </c>
      <c r="G32" s="7">
        <v>8</v>
      </c>
      <c r="H32" s="7">
        <v>200</v>
      </c>
      <c r="I32" s="7"/>
      <c r="J32" s="7">
        <v>200</v>
      </c>
      <c r="K32" s="7">
        <v>500</v>
      </c>
      <c r="L32" s="14">
        <f t="shared" si="0"/>
        <v>0.4</v>
      </c>
      <c r="M32" s="14" t="s">
        <v>379</v>
      </c>
      <c r="N32" s="12" t="s">
        <v>214</v>
      </c>
    </row>
    <row r="33" spans="1:14" s="15" customFormat="1" ht="17.25" customHeight="1">
      <c r="A33" s="7">
        <v>31</v>
      </c>
      <c r="B33" s="56" t="s">
        <v>372</v>
      </c>
      <c r="C33" s="56" t="s">
        <v>339</v>
      </c>
      <c r="D33" s="56" t="s">
        <v>191</v>
      </c>
      <c r="E33" s="64" t="s">
        <v>361</v>
      </c>
      <c r="F33" s="7" t="s">
        <v>21</v>
      </c>
      <c r="G33" s="7">
        <v>8</v>
      </c>
      <c r="H33" s="12" t="s">
        <v>61</v>
      </c>
      <c r="I33" s="13"/>
      <c r="J33" s="12">
        <f t="shared" ref="J33" si="3">H33+I33</f>
        <v>200</v>
      </c>
      <c r="K33" s="13">
        <v>500</v>
      </c>
      <c r="L33" s="14">
        <f t="shared" si="0"/>
        <v>0.4</v>
      </c>
      <c r="M33" s="14" t="s">
        <v>379</v>
      </c>
      <c r="N33" s="8" t="s">
        <v>362</v>
      </c>
    </row>
    <row r="34" spans="1:14" s="15" customFormat="1" ht="15.75">
      <c r="A34" s="7">
        <v>32</v>
      </c>
      <c r="B34" s="56" t="s">
        <v>182</v>
      </c>
      <c r="C34" s="56" t="s">
        <v>183</v>
      </c>
      <c r="D34" s="56" t="s">
        <v>184</v>
      </c>
      <c r="E34" s="72" t="s">
        <v>186</v>
      </c>
      <c r="F34" s="7" t="s">
        <v>21</v>
      </c>
      <c r="G34" s="7">
        <v>9</v>
      </c>
      <c r="H34" s="12" t="s">
        <v>83</v>
      </c>
      <c r="I34" s="13"/>
      <c r="J34" s="12">
        <f>H34+I34</f>
        <v>300</v>
      </c>
      <c r="K34" s="13">
        <v>500</v>
      </c>
      <c r="L34" s="14">
        <f t="shared" si="0"/>
        <v>0.6</v>
      </c>
      <c r="M34" s="14" t="s">
        <v>378</v>
      </c>
      <c r="N34" s="8" t="s">
        <v>188</v>
      </c>
    </row>
    <row r="35" spans="1:14" s="15" customFormat="1" ht="15.75">
      <c r="A35" s="7">
        <v>33</v>
      </c>
      <c r="B35" s="75" t="s">
        <v>288</v>
      </c>
      <c r="C35" s="52" t="s">
        <v>289</v>
      </c>
      <c r="D35" s="52" t="s">
        <v>191</v>
      </c>
      <c r="E35" s="73" t="s">
        <v>271</v>
      </c>
      <c r="F35" s="7" t="s">
        <v>21</v>
      </c>
      <c r="G35" s="7" t="s">
        <v>151</v>
      </c>
      <c r="H35" s="12" t="s">
        <v>61</v>
      </c>
      <c r="I35" s="13">
        <v>0</v>
      </c>
      <c r="J35" s="12" t="str">
        <f>H35</f>
        <v>200</v>
      </c>
      <c r="K35" s="13">
        <v>500</v>
      </c>
      <c r="L35" s="14">
        <f t="shared" si="0"/>
        <v>0.4</v>
      </c>
      <c r="M35" s="14" t="s">
        <v>379</v>
      </c>
      <c r="N35" s="8" t="s">
        <v>273</v>
      </c>
    </row>
    <row r="36" spans="1:14" s="15" customFormat="1" ht="15.75">
      <c r="A36" s="7">
        <v>34</v>
      </c>
      <c r="B36" s="75" t="s">
        <v>290</v>
      </c>
      <c r="C36" s="56" t="s">
        <v>291</v>
      </c>
      <c r="D36" s="56" t="s">
        <v>18</v>
      </c>
      <c r="E36" s="73" t="s">
        <v>271</v>
      </c>
      <c r="F36" s="7" t="s">
        <v>21</v>
      </c>
      <c r="G36" s="7" t="s">
        <v>151</v>
      </c>
      <c r="H36" s="12" t="s">
        <v>61</v>
      </c>
      <c r="I36" s="13">
        <v>0</v>
      </c>
      <c r="J36" s="12" t="str">
        <f>H36</f>
        <v>200</v>
      </c>
      <c r="K36" s="13">
        <v>500</v>
      </c>
      <c r="L36" s="14">
        <f t="shared" si="0"/>
        <v>0.4</v>
      </c>
      <c r="M36" s="14" t="s">
        <v>379</v>
      </c>
      <c r="N36" s="8" t="s">
        <v>273</v>
      </c>
    </row>
    <row r="37" spans="1:14" s="15" customFormat="1" ht="15.75">
      <c r="A37" s="7">
        <v>35</v>
      </c>
      <c r="B37" s="54" t="s">
        <v>189</v>
      </c>
      <c r="C37" s="54" t="s">
        <v>190</v>
      </c>
      <c r="D37" s="54" t="s">
        <v>191</v>
      </c>
      <c r="E37" s="71" t="s">
        <v>186</v>
      </c>
      <c r="F37" s="7" t="s">
        <v>21</v>
      </c>
      <c r="G37" s="7">
        <v>10</v>
      </c>
      <c r="H37" s="12" t="s">
        <v>192</v>
      </c>
      <c r="I37" s="13"/>
      <c r="J37" s="12">
        <f>H37+I37</f>
        <v>219</v>
      </c>
      <c r="K37" s="13">
        <v>500</v>
      </c>
      <c r="L37" s="14">
        <f t="shared" si="0"/>
        <v>0.438</v>
      </c>
      <c r="M37" s="14" t="s">
        <v>378</v>
      </c>
      <c r="N37" s="8" t="s">
        <v>188</v>
      </c>
    </row>
    <row r="38" spans="1:14" s="15" customFormat="1" ht="15.75">
      <c r="A38" s="7">
        <v>36</v>
      </c>
      <c r="B38" s="75" t="s">
        <v>270</v>
      </c>
      <c r="C38" s="9" t="s">
        <v>210</v>
      </c>
      <c r="D38" s="52" t="s">
        <v>82</v>
      </c>
      <c r="E38" s="73" t="s">
        <v>271</v>
      </c>
      <c r="F38" s="7" t="s">
        <v>21</v>
      </c>
      <c r="G38" s="7" t="s">
        <v>272</v>
      </c>
      <c r="H38" s="12" t="s">
        <v>83</v>
      </c>
      <c r="I38" s="13">
        <v>0</v>
      </c>
      <c r="J38" s="12" t="str">
        <f>H38</f>
        <v>300</v>
      </c>
      <c r="K38" s="13">
        <v>500</v>
      </c>
      <c r="L38" s="14">
        <f t="shared" si="0"/>
        <v>0.6</v>
      </c>
      <c r="M38" s="14" t="s">
        <v>378</v>
      </c>
      <c r="N38" s="8" t="s">
        <v>273</v>
      </c>
    </row>
    <row r="39" spans="1:14" s="15" customFormat="1" ht="15.75">
      <c r="A39" s="7">
        <v>37</v>
      </c>
      <c r="B39" s="75" t="s">
        <v>274</v>
      </c>
      <c r="C39" s="56" t="s">
        <v>102</v>
      </c>
      <c r="D39" s="56" t="s">
        <v>112</v>
      </c>
      <c r="E39" s="73" t="s">
        <v>271</v>
      </c>
      <c r="F39" s="7" t="s">
        <v>21</v>
      </c>
      <c r="G39" s="7" t="s">
        <v>272</v>
      </c>
      <c r="H39" s="12" t="s">
        <v>275</v>
      </c>
      <c r="I39" s="13">
        <v>0</v>
      </c>
      <c r="J39" s="12" t="str">
        <f>H39</f>
        <v>265</v>
      </c>
      <c r="K39" s="13">
        <v>500</v>
      </c>
      <c r="L39" s="14">
        <f t="shared" si="0"/>
        <v>0.53</v>
      </c>
      <c r="M39" s="14" t="s">
        <v>378</v>
      </c>
      <c r="N39" s="8" t="s">
        <v>273</v>
      </c>
    </row>
    <row r="40" spans="1:14" s="15" customFormat="1" ht="15.75">
      <c r="A40" s="7">
        <v>38</v>
      </c>
      <c r="B40" s="75" t="s">
        <v>277</v>
      </c>
      <c r="C40" s="56" t="s">
        <v>216</v>
      </c>
      <c r="D40" s="56" t="s">
        <v>278</v>
      </c>
      <c r="E40" s="73" t="s">
        <v>271</v>
      </c>
      <c r="F40" s="7" t="s">
        <v>21</v>
      </c>
      <c r="G40" s="7" t="s">
        <v>272</v>
      </c>
      <c r="H40" s="12" t="s">
        <v>61</v>
      </c>
      <c r="I40" s="13">
        <v>0</v>
      </c>
      <c r="J40" s="12" t="str">
        <f>H40</f>
        <v>200</v>
      </c>
      <c r="K40" s="13">
        <v>500</v>
      </c>
      <c r="L40" s="14">
        <f t="shared" si="0"/>
        <v>0.4</v>
      </c>
      <c r="M40" s="14" t="s">
        <v>379</v>
      </c>
      <c r="N40" s="8" t="s">
        <v>273</v>
      </c>
    </row>
  </sheetData>
  <dataValidations count="1">
    <dataValidation type="list" allowBlank="1" showInputMessage="1" showErrorMessage="1" sqref="G7:G32 G34:G37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23"/>
  <sheetViews>
    <sheetView workbookViewId="0">
      <selection activeCell="E20" sqref="E20"/>
    </sheetView>
  </sheetViews>
  <sheetFormatPr defaultRowHeight="15"/>
  <cols>
    <col min="1" max="1" width="5" customWidth="1"/>
    <col min="2" max="2" width="14.85546875" customWidth="1"/>
    <col min="3" max="3" width="16.7109375" customWidth="1"/>
    <col min="4" max="4" width="16.140625" customWidth="1"/>
    <col min="5" max="5" width="36.5703125" customWidth="1"/>
    <col min="6" max="6" width="18.28515625" customWidth="1"/>
    <col min="11" max="12" width="11.28515625" customWidth="1"/>
    <col min="13" max="13" width="14.140625" customWidth="1"/>
    <col min="14" max="14" width="36.85546875" customWidth="1"/>
  </cols>
  <sheetData>
    <row r="2" spans="1:15" s="6" customFormat="1" ht="33" customHeight="1">
      <c r="A2" s="1" t="s">
        <v>0</v>
      </c>
      <c r="B2" s="1" t="s">
        <v>380</v>
      </c>
      <c r="C2" s="1" t="s">
        <v>382</v>
      </c>
      <c r="D2" s="1" t="s">
        <v>381</v>
      </c>
      <c r="E2" s="1" t="s">
        <v>385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376</v>
      </c>
      <c r="N2" s="4" t="s">
        <v>15</v>
      </c>
      <c r="O2" s="5"/>
    </row>
    <row r="3" spans="1:15" s="15" customFormat="1" ht="17.25" customHeight="1">
      <c r="A3" s="7">
        <v>1</v>
      </c>
      <c r="B3" s="56" t="s">
        <v>209</v>
      </c>
      <c r="C3" s="56" t="s">
        <v>221</v>
      </c>
      <c r="D3" s="56" t="s">
        <v>222</v>
      </c>
      <c r="E3" s="70" t="s">
        <v>196</v>
      </c>
      <c r="F3" s="7" t="s">
        <v>21</v>
      </c>
      <c r="G3" s="7">
        <v>5</v>
      </c>
      <c r="H3" s="7">
        <v>320</v>
      </c>
      <c r="I3" s="7"/>
      <c r="J3" s="7">
        <v>320</v>
      </c>
      <c r="K3" s="7">
        <v>500</v>
      </c>
      <c r="L3" s="14">
        <f t="shared" ref="L3:L23" si="0">J3/K3</f>
        <v>0.64</v>
      </c>
      <c r="M3" s="14" t="s">
        <v>378</v>
      </c>
      <c r="N3" s="12" t="s">
        <v>214</v>
      </c>
    </row>
    <row r="4" spans="1:15" s="15" customFormat="1" ht="17.25" customHeight="1">
      <c r="A4" s="7">
        <v>2</v>
      </c>
      <c r="B4" s="56" t="s">
        <v>217</v>
      </c>
      <c r="C4" s="56" t="s">
        <v>218</v>
      </c>
      <c r="D4" s="56" t="s">
        <v>219</v>
      </c>
      <c r="E4" s="70" t="s">
        <v>196</v>
      </c>
      <c r="F4" s="7" t="s">
        <v>21</v>
      </c>
      <c r="G4" s="7">
        <v>6</v>
      </c>
      <c r="H4" s="7">
        <v>320</v>
      </c>
      <c r="I4" s="7"/>
      <c r="J4" s="7">
        <v>320</v>
      </c>
      <c r="K4" s="7">
        <v>500</v>
      </c>
      <c r="L4" s="14">
        <f t="shared" si="0"/>
        <v>0.64</v>
      </c>
      <c r="M4" s="14" t="s">
        <v>378</v>
      </c>
      <c r="N4" s="12" t="s">
        <v>214</v>
      </c>
    </row>
    <row r="5" spans="1:15" s="40" customFormat="1" ht="15.75">
      <c r="A5" s="7">
        <v>3</v>
      </c>
      <c r="B5" s="52" t="s">
        <v>324</v>
      </c>
      <c r="C5" s="9" t="s">
        <v>201</v>
      </c>
      <c r="D5" s="52" t="s">
        <v>42</v>
      </c>
      <c r="E5" s="71" t="s">
        <v>296</v>
      </c>
      <c r="F5" s="7" t="s">
        <v>21</v>
      </c>
      <c r="G5" s="7">
        <v>6</v>
      </c>
      <c r="H5" s="51" t="s">
        <v>65</v>
      </c>
      <c r="I5" s="13"/>
      <c r="J5" s="12">
        <f t="shared" ref="J5:J9" si="1">H5+I5</f>
        <v>260</v>
      </c>
      <c r="K5" s="13">
        <v>500</v>
      </c>
      <c r="L5" s="14">
        <f t="shared" si="0"/>
        <v>0.52</v>
      </c>
      <c r="M5" s="14" t="s">
        <v>378</v>
      </c>
      <c r="N5" s="12" t="s">
        <v>297</v>
      </c>
    </row>
    <row r="6" spans="1:15" s="40" customFormat="1" ht="15.75">
      <c r="A6" s="7">
        <v>4</v>
      </c>
      <c r="B6" s="54" t="s">
        <v>325</v>
      </c>
      <c r="C6" s="54" t="s">
        <v>326</v>
      </c>
      <c r="D6" s="54" t="s">
        <v>327</v>
      </c>
      <c r="E6" s="71" t="s">
        <v>296</v>
      </c>
      <c r="F6" s="7" t="s">
        <v>21</v>
      </c>
      <c r="G6" s="7">
        <v>6</v>
      </c>
      <c r="H6" s="51" t="s">
        <v>65</v>
      </c>
      <c r="I6" s="13"/>
      <c r="J6" s="12">
        <f t="shared" si="1"/>
        <v>260</v>
      </c>
      <c r="K6" s="13">
        <v>500</v>
      </c>
      <c r="L6" s="14">
        <f t="shared" si="0"/>
        <v>0.52</v>
      </c>
      <c r="M6" s="14" t="s">
        <v>378</v>
      </c>
      <c r="N6" s="12" t="s">
        <v>297</v>
      </c>
    </row>
    <row r="7" spans="1:15" s="15" customFormat="1" ht="17.25" customHeight="1">
      <c r="A7" s="7">
        <v>5</v>
      </c>
      <c r="B7" s="54" t="s">
        <v>350</v>
      </c>
      <c r="C7" s="54" t="s">
        <v>322</v>
      </c>
      <c r="D7" s="54" t="s">
        <v>351</v>
      </c>
      <c r="E7" s="71" t="s">
        <v>296</v>
      </c>
      <c r="F7" s="7" t="s">
        <v>21</v>
      </c>
      <c r="G7" s="7">
        <v>7</v>
      </c>
      <c r="H7" s="12" t="s">
        <v>83</v>
      </c>
      <c r="I7" s="13"/>
      <c r="J7" s="12">
        <f t="shared" si="1"/>
        <v>300</v>
      </c>
      <c r="K7" s="13">
        <v>500</v>
      </c>
      <c r="L7" s="14">
        <f t="shared" si="0"/>
        <v>0.6</v>
      </c>
      <c r="M7" s="14" t="s">
        <v>378</v>
      </c>
      <c r="N7" s="39" t="s">
        <v>349</v>
      </c>
    </row>
    <row r="8" spans="1:15" s="15" customFormat="1" ht="17.25" customHeight="1">
      <c r="A8" s="7">
        <v>6</v>
      </c>
      <c r="B8" s="37" t="s">
        <v>356</v>
      </c>
      <c r="C8" s="56" t="s">
        <v>357</v>
      </c>
      <c r="D8" s="56" t="s">
        <v>97</v>
      </c>
      <c r="E8" s="71" t="s">
        <v>296</v>
      </c>
      <c r="F8" s="7" t="s">
        <v>21</v>
      </c>
      <c r="G8" s="7">
        <v>7</v>
      </c>
      <c r="H8" s="12" t="s">
        <v>83</v>
      </c>
      <c r="I8" s="13"/>
      <c r="J8" s="12">
        <f t="shared" si="1"/>
        <v>300</v>
      </c>
      <c r="K8" s="13">
        <v>500</v>
      </c>
      <c r="L8" s="14">
        <f t="shared" si="0"/>
        <v>0.6</v>
      </c>
      <c r="M8" s="14" t="s">
        <v>378</v>
      </c>
      <c r="N8" s="39" t="s">
        <v>316</v>
      </c>
    </row>
    <row r="9" spans="1:15" s="15" customFormat="1" ht="17.25" customHeight="1">
      <c r="A9" s="7">
        <v>7</v>
      </c>
      <c r="B9" s="53" t="s">
        <v>62</v>
      </c>
      <c r="C9" s="52" t="s">
        <v>63</v>
      </c>
      <c r="D9" s="9" t="s">
        <v>64</v>
      </c>
      <c r="E9" s="64" t="s">
        <v>20</v>
      </c>
      <c r="F9" s="7" t="s">
        <v>21</v>
      </c>
      <c r="G9" s="7" t="s">
        <v>54</v>
      </c>
      <c r="H9" s="12" t="s">
        <v>65</v>
      </c>
      <c r="I9" s="13"/>
      <c r="J9" s="12">
        <f t="shared" si="1"/>
        <v>260</v>
      </c>
      <c r="K9" s="13">
        <v>500</v>
      </c>
      <c r="L9" s="14">
        <f t="shared" si="0"/>
        <v>0.52</v>
      </c>
      <c r="M9" s="14" t="s">
        <v>378</v>
      </c>
      <c r="N9" s="8" t="s">
        <v>25</v>
      </c>
    </row>
    <row r="10" spans="1:15" s="15" customFormat="1" ht="15.75">
      <c r="A10" s="7">
        <v>8</v>
      </c>
      <c r="B10" s="53" t="s">
        <v>110</v>
      </c>
      <c r="C10" s="52" t="s">
        <v>111</v>
      </c>
      <c r="D10" s="9" t="s">
        <v>112</v>
      </c>
      <c r="E10" s="64" t="s">
        <v>20</v>
      </c>
      <c r="F10" s="7" t="s">
        <v>21</v>
      </c>
      <c r="G10" s="7" t="s">
        <v>109</v>
      </c>
      <c r="H10" s="12" t="s">
        <v>113</v>
      </c>
      <c r="I10" s="13"/>
      <c r="J10" s="12">
        <f>H10+I10</f>
        <v>340</v>
      </c>
      <c r="K10" s="13">
        <v>500</v>
      </c>
      <c r="L10" s="14">
        <f t="shared" si="0"/>
        <v>0.68</v>
      </c>
      <c r="M10" s="14" t="s">
        <v>377</v>
      </c>
      <c r="N10" s="8" t="s">
        <v>25</v>
      </c>
    </row>
    <row r="11" spans="1:15" s="15" customFormat="1" ht="30">
      <c r="A11" s="7">
        <v>9</v>
      </c>
      <c r="B11" s="53" t="s">
        <v>223</v>
      </c>
      <c r="C11" s="53" t="s">
        <v>224</v>
      </c>
      <c r="D11" s="53" t="s">
        <v>38</v>
      </c>
      <c r="E11" s="64" t="s">
        <v>225</v>
      </c>
      <c r="F11" s="7" t="s">
        <v>21</v>
      </c>
      <c r="G11" s="7">
        <v>8</v>
      </c>
      <c r="H11" s="12"/>
      <c r="I11" s="13"/>
      <c r="J11" s="12" t="s">
        <v>113</v>
      </c>
      <c r="K11" s="13">
        <v>500</v>
      </c>
      <c r="L11" s="14">
        <f t="shared" si="0"/>
        <v>0.68</v>
      </c>
      <c r="M11" s="14" t="s">
        <v>377</v>
      </c>
      <c r="N11" s="8" t="s">
        <v>226</v>
      </c>
    </row>
    <row r="12" spans="1:15" s="15" customFormat="1" ht="30">
      <c r="A12" s="7">
        <v>10</v>
      </c>
      <c r="B12" s="75" t="s">
        <v>242</v>
      </c>
      <c r="C12" s="56" t="s">
        <v>243</v>
      </c>
      <c r="D12" s="56" t="s">
        <v>108</v>
      </c>
      <c r="E12" s="64" t="s">
        <v>225</v>
      </c>
      <c r="F12" s="7" t="s">
        <v>21</v>
      </c>
      <c r="G12" s="7">
        <v>8</v>
      </c>
      <c r="H12" s="12"/>
      <c r="I12" s="13"/>
      <c r="J12" s="12" t="s">
        <v>113</v>
      </c>
      <c r="K12" s="13">
        <v>500</v>
      </c>
      <c r="L12" s="14">
        <f t="shared" si="0"/>
        <v>0.68</v>
      </c>
      <c r="M12" s="14" t="s">
        <v>377</v>
      </c>
      <c r="N12" s="8" t="s">
        <v>226</v>
      </c>
    </row>
    <row r="13" spans="1:15" s="15" customFormat="1" ht="30">
      <c r="A13" s="7">
        <v>11</v>
      </c>
      <c r="B13" s="53" t="s">
        <v>231</v>
      </c>
      <c r="C13" s="56" t="s">
        <v>232</v>
      </c>
      <c r="D13" s="56" t="s">
        <v>46</v>
      </c>
      <c r="E13" s="64" t="s">
        <v>225</v>
      </c>
      <c r="F13" s="7" t="s">
        <v>21</v>
      </c>
      <c r="G13" s="7">
        <v>8</v>
      </c>
      <c r="H13" s="12"/>
      <c r="I13" s="13"/>
      <c r="J13" s="12" t="s">
        <v>233</v>
      </c>
      <c r="K13" s="13">
        <v>500</v>
      </c>
      <c r="L13" s="14">
        <f t="shared" si="0"/>
        <v>0.64</v>
      </c>
      <c r="M13" s="14" t="s">
        <v>378</v>
      </c>
      <c r="N13" s="8" t="s">
        <v>226</v>
      </c>
    </row>
    <row r="14" spans="1:15" s="15" customFormat="1" ht="30">
      <c r="A14" s="7">
        <v>12</v>
      </c>
      <c r="B14" s="75" t="s">
        <v>239</v>
      </c>
      <c r="C14" s="9" t="s">
        <v>240</v>
      </c>
      <c r="D14" s="52" t="s">
        <v>195</v>
      </c>
      <c r="E14" s="64" t="s">
        <v>225</v>
      </c>
      <c r="F14" s="7" t="s">
        <v>21</v>
      </c>
      <c r="G14" s="7">
        <v>8</v>
      </c>
      <c r="H14" s="12"/>
      <c r="I14" s="13"/>
      <c r="J14" s="12" t="s">
        <v>241</v>
      </c>
      <c r="K14" s="13">
        <v>500</v>
      </c>
      <c r="L14" s="14">
        <f t="shared" si="0"/>
        <v>0.62</v>
      </c>
      <c r="M14" s="14" t="s">
        <v>378</v>
      </c>
      <c r="N14" s="8" t="s">
        <v>226</v>
      </c>
    </row>
    <row r="15" spans="1:15" s="15" customFormat="1" ht="15.75">
      <c r="A15" s="7">
        <v>13</v>
      </c>
      <c r="B15" s="53" t="s">
        <v>80</v>
      </c>
      <c r="C15" s="52" t="s">
        <v>81</v>
      </c>
      <c r="D15" s="52" t="s">
        <v>82</v>
      </c>
      <c r="E15" s="64" t="s">
        <v>20</v>
      </c>
      <c r="F15" s="7" t="s">
        <v>21</v>
      </c>
      <c r="G15" s="7" t="s">
        <v>76</v>
      </c>
      <c r="H15" s="12" t="s">
        <v>83</v>
      </c>
      <c r="I15" s="13"/>
      <c r="J15" s="12">
        <f>H15+I15</f>
        <v>300</v>
      </c>
      <c r="K15" s="13">
        <v>500</v>
      </c>
      <c r="L15" s="14">
        <f t="shared" si="0"/>
        <v>0.6</v>
      </c>
      <c r="M15" s="14" t="s">
        <v>378</v>
      </c>
      <c r="N15" s="8" t="s">
        <v>25</v>
      </c>
    </row>
    <row r="16" spans="1:15" s="15" customFormat="1" ht="15.75">
      <c r="A16" s="7">
        <v>14</v>
      </c>
      <c r="B16" s="53" t="s">
        <v>114</v>
      </c>
      <c r="C16" s="56" t="s">
        <v>115</v>
      </c>
      <c r="D16" s="56" t="s">
        <v>116</v>
      </c>
      <c r="E16" s="64" t="s">
        <v>20</v>
      </c>
      <c r="F16" s="7" t="s">
        <v>21</v>
      </c>
      <c r="G16" s="20" t="s">
        <v>109</v>
      </c>
      <c r="H16" s="12" t="s">
        <v>117</v>
      </c>
      <c r="I16" s="13"/>
      <c r="J16" s="12">
        <f>H16+I16</f>
        <v>290</v>
      </c>
      <c r="K16" s="13">
        <v>500</v>
      </c>
      <c r="L16" s="14">
        <f t="shared" si="0"/>
        <v>0.57999999999999996</v>
      </c>
      <c r="M16" s="14" t="s">
        <v>378</v>
      </c>
      <c r="N16" s="8" t="s">
        <v>25</v>
      </c>
    </row>
    <row r="17" spans="1:14" s="15" customFormat="1" ht="15.75">
      <c r="A17" s="7">
        <v>15</v>
      </c>
      <c r="B17" s="53" t="s">
        <v>84</v>
      </c>
      <c r="C17" s="56" t="s">
        <v>85</v>
      </c>
      <c r="D17" s="74" t="s">
        <v>86</v>
      </c>
      <c r="E17" s="64" t="s">
        <v>20</v>
      </c>
      <c r="F17" s="7" t="s">
        <v>21</v>
      </c>
      <c r="G17" s="7" t="s">
        <v>76</v>
      </c>
      <c r="H17" s="12" t="s">
        <v>87</v>
      </c>
      <c r="I17" s="13"/>
      <c r="J17" s="12">
        <f>H17+I17</f>
        <v>280</v>
      </c>
      <c r="K17" s="13">
        <v>500</v>
      </c>
      <c r="L17" s="14">
        <f t="shared" si="0"/>
        <v>0.56000000000000005</v>
      </c>
      <c r="M17" s="14" t="s">
        <v>378</v>
      </c>
      <c r="N17" s="8" t="s">
        <v>25</v>
      </c>
    </row>
    <row r="18" spans="1:14" s="15" customFormat="1" ht="30">
      <c r="A18" s="7">
        <v>16</v>
      </c>
      <c r="B18" s="75" t="s">
        <v>244</v>
      </c>
      <c r="C18" s="56" t="s">
        <v>245</v>
      </c>
      <c r="D18" s="56" t="s">
        <v>75</v>
      </c>
      <c r="E18" s="64" t="s">
        <v>225</v>
      </c>
      <c r="F18" s="7" t="s">
        <v>21</v>
      </c>
      <c r="G18" s="7">
        <v>8</v>
      </c>
      <c r="H18" s="12"/>
      <c r="I18" s="13"/>
      <c r="J18" s="12" t="s">
        <v>87</v>
      </c>
      <c r="K18" s="13">
        <v>500</v>
      </c>
      <c r="L18" s="14">
        <f t="shared" si="0"/>
        <v>0.56000000000000005</v>
      </c>
      <c r="M18" s="14" t="s">
        <v>378</v>
      </c>
      <c r="N18" s="8" t="s">
        <v>226</v>
      </c>
    </row>
    <row r="19" spans="1:14" s="15" customFormat="1" ht="30">
      <c r="A19" s="7">
        <v>17</v>
      </c>
      <c r="B19" s="52" t="s">
        <v>373</v>
      </c>
      <c r="C19" s="9" t="s">
        <v>371</v>
      </c>
      <c r="D19" s="52" t="s">
        <v>97</v>
      </c>
      <c r="E19" s="64" t="s">
        <v>361</v>
      </c>
      <c r="F19" s="7" t="s">
        <v>21</v>
      </c>
      <c r="G19" s="7">
        <v>8</v>
      </c>
      <c r="H19" s="12" t="s">
        <v>65</v>
      </c>
      <c r="I19" s="13"/>
      <c r="J19" s="12">
        <f>H19+I19</f>
        <v>260</v>
      </c>
      <c r="K19" s="13">
        <v>500</v>
      </c>
      <c r="L19" s="14">
        <f t="shared" si="0"/>
        <v>0.52</v>
      </c>
      <c r="M19" s="14" t="s">
        <v>378</v>
      </c>
      <c r="N19" s="8" t="s">
        <v>362</v>
      </c>
    </row>
    <row r="20" spans="1:14" s="15" customFormat="1" ht="15.75">
      <c r="A20" s="7">
        <v>18</v>
      </c>
      <c r="B20" s="56" t="s">
        <v>182</v>
      </c>
      <c r="C20" s="56" t="s">
        <v>183</v>
      </c>
      <c r="D20" s="56" t="s">
        <v>184</v>
      </c>
      <c r="E20" s="72" t="s">
        <v>186</v>
      </c>
      <c r="F20" s="7" t="s">
        <v>21</v>
      </c>
      <c r="G20" s="7">
        <v>9</v>
      </c>
      <c r="H20" s="12" t="s">
        <v>83</v>
      </c>
      <c r="I20" s="13"/>
      <c r="J20" s="12">
        <f>H20+I20</f>
        <v>300</v>
      </c>
      <c r="K20" s="13">
        <v>500</v>
      </c>
      <c r="L20" s="14">
        <f t="shared" si="0"/>
        <v>0.6</v>
      </c>
      <c r="M20" s="14" t="s">
        <v>378</v>
      </c>
      <c r="N20" s="8" t="s">
        <v>188</v>
      </c>
    </row>
    <row r="21" spans="1:14" s="15" customFormat="1" ht="15.75">
      <c r="A21" s="7">
        <v>19</v>
      </c>
      <c r="B21" s="54" t="s">
        <v>189</v>
      </c>
      <c r="C21" s="54" t="s">
        <v>190</v>
      </c>
      <c r="D21" s="54" t="s">
        <v>191</v>
      </c>
      <c r="E21" s="71" t="s">
        <v>186</v>
      </c>
      <c r="F21" s="7" t="s">
        <v>21</v>
      </c>
      <c r="G21" s="7">
        <v>10</v>
      </c>
      <c r="H21" s="12" t="s">
        <v>192</v>
      </c>
      <c r="I21" s="13"/>
      <c r="J21" s="12">
        <f>H21+I21</f>
        <v>219</v>
      </c>
      <c r="K21" s="13">
        <v>500</v>
      </c>
      <c r="L21" s="14">
        <f t="shared" si="0"/>
        <v>0.438</v>
      </c>
      <c r="M21" s="14" t="s">
        <v>378</v>
      </c>
      <c r="N21" s="8" t="s">
        <v>188</v>
      </c>
    </row>
    <row r="22" spans="1:14" s="15" customFormat="1" ht="15.75">
      <c r="A22" s="7">
        <v>20</v>
      </c>
      <c r="B22" s="75" t="s">
        <v>270</v>
      </c>
      <c r="C22" s="9" t="s">
        <v>210</v>
      </c>
      <c r="D22" s="52" t="s">
        <v>82</v>
      </c>
      <c r="E22" s="73" t="s">
        <v>271</v>
      </c>
      <c r="F22" s="7" t="s">
        <v>21</v>
      </c>
      <c r="G22" s="7" t="s">
        <v>272</v>
      </c>
      <c r="H22" s="12" t="s">
        <v>83</v>
      </c>
      <c r="I22" s="13">
        <v>0</v>
      </c>
      <c r="J22" s="12" t="str">
        <f>H22</f>
        <v>300</v>
      </c>
      <c r="K22" s="13">
        <v>500</v>
      </c>
      <c r="L22" s="14">
        <f t="shared" si="0"/>
        <v>0.6</v>
      </c>
      <c r="M22" s="14" t="s">
        <v>378</v>
      </c>
      <c r="N22" s="8" t="s">
        <v>273</v>
      </c>
    </row>
    <row r="23" spans="1:14" s="15" customFormat="1" ht="15.75">
      <c r="A23" s="7">
        <v>21</v>
      </c>
      <c r="B23" s="75" t="s">
        <v>274</v>
      </c>
      <c r="C23" s="56" t="s">
        <v>102</v>
      </c>
      <c r="D23" s="56" t="s">
        <v>112</v>
      </c>
      <c r="E23" s="73" t="s">
        <v>271</v>
      </c>
      <c r="F23" s="7" t="s">
        <v>21</v>
      </c>
      <c r="G23" s="7" t="s">
        <v>272</v>
      </c>
      <c r="H23" s="12" t="s">
        <v>275</v>
      </c>
      <c r="I23" s="13">
        <v>0</v>
      </c>
      <c r="J23" s="12" t="str">
        <f>H23</f>
        <v>265</v>
      </c>
      <c r="K23" s="13">
        <v>500</v>
      </c>
      <c r="L23" s="14">
        <f t="shared" si="0"/>
        <v>0.53</v>
      </c>
      <c r="M23" s="14" t="s">
        <v>378</v>
      </c>
      <c r="N23" s="8" t="s">
        <v>273</v>
      </c>
    </row>
  </sheetData>
  <dataValidations count="1">
    <dataValidation type="list" allowBlank="1" showInputMessage="1" showErrorMessage="1" sqref="G7:G21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Допущ</vt:lpstr>
      <vt:lpstr>Поб, приз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2023-11-20T09:23:09Z</dcterms:modified>
</cp:coreProperties>
</file>