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3" sheetId="1" r:id="rId1"/>
    <sheet name="4" sheetId="2" r:id="rId2"/>
    <sheet name="Допущ" sheetId="3" r:id="rId3"/>
    <sheet name="Поб. и приз" sheetId="4" r:id="rId4"/>
  </sheets>
  <externalReferences>
    <externalReference r:id="rId5"/>
    <externalReference r:id="rId6"/>
  </externalReferences>
  <definedNames>
    <definedName name="_xlnm._FilterDatabase" localSheetId="0" hidden="1">'3'!$A$2:$N$96</definedName>
    <definedName name="_xlnm._FilterDatabase" localSheetId="1" hidden="1">'4'!$A$2:$N$98</definedName>
    <definedName name="rf">[1]Лист2!$H$4:$H$5</definedName>
    <definedName name="sex">[1]Лист2!$F$4:$F$5</definedName>
    <definedName name="t_class">[2]Лист2!$B$4:$B$10</definedName>
  </definedNames>
  <calcPr calcId="125725" refMode="R1C1"/>
</workbook>
</file>

<file path=xl/calcChain.xml><?xml version="1.0" encoding="utf-8"?>
<calcChain xmlns="http://schemas.openxmlformats.org/spreadsheetml/2006/main">
  <c r="J22" i="4"/>
  <c r="L22" s="1"/>
  <c r="J21"/>
  <c r="L21" s="1"/>
  <c r="J20"/>
  <c r="L20" s="1"/>
  <c r="J19"/>
  <c r="L19" s="1"/>
  <c r="L18"/>
  <c r="L17"/>
  <c r="J17"/>
  <c r="J16"/>
  <c r="L16" s="1"/>
  <c r="J15"/>
  <c r="L15" s="1"/>
  <c r="J14"/>
  <c r="L14" s="1"/>
  <c r="J13"/>
  <c r="L13" s="1"/>
  <c r="J12"/>
  <c r="L12" s="1"/>
  <c r="J11"/>
  <c r="L11" s="1"/>
  <c r="J10"/>
  <c r="L10" s="1"/>
  <c r="L9"/>
  <c r="J9"/>
  <c r="J8"/>
  <c r="L8" s="1"/>
  <c r="J7"/>
  <c r="L7" s="1"/>
  <c r="J6"/>
  <c r="L6" s="1"/>
  <c r="J5"/>
  <c r="L5" s="1"/>
  <c r="J4"/>
  <c r="L4" s="1"/>
  <c r="J3"/>
  <c r="L3" s="1"/>
  <c r="L46" i="3"/>
  <c r="L45"/>
  <c r="L44"/>
  <c r="J44"/>
  <c r="L43"/>
  <c r="J43"/>
  <c r="L42"/>
  <c r="J42"/>
  <c r="L41"/>
  <c r="J41"/>
  <c r="L40"/>
  <c r="J40"/>
  <c r="L39"/>
  <c r="J39"/>
  <c r="L38"/>
  <c r="J38"/>
  <c r="L37"/>
  <c r="J37"/>
  <c r="L36"/>
  <c r="J36"/>
  <c r="L35"/>
  <c r="J34"/>
  <c r="L34" s="1"/>
  <c r="J33"/>
  <c r="L33" s="1"/>
  <c r="L32"/>
  <c r="J32"/>
  <c r="J31"/>
  <c r="L31" s="1"/>
  <c r="L30"/>
  <c r="J30"/>
  <c r="J29"/>
  <c r="L29" s="1"/>
  <c r="L28"/>
  <c r="J28"/>
  <c r="L27"/>
  <c r="L26"/>
  <c r="J26"/>
  <c r="L25"/>
  <c r="J25"/>
  <c r="L24"/>
  <c r="J24"/>
  <c r="L23"/>
  <c r="J23"/>
  <c r="L22"/>
  <c r="J22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  <c r="J78" i="1" l="1"/>
  <c r="L78" s="1"/>
  <c r="J77"/>
  <c r="L77" s="1"/>
  <c r="J25"/>
  <c r="L25" s="1"/>
  <c r="J13"/>
  <c r="L13" s="1"/>
  <c r="J18"/>
  <c r="L18" s="1"/>
  <c r="J36"/>
  <c r="L36" s="1"/>
  <c r="J76"/>
  <c r="L76" s="1"/>
  <c r="J19"/>
  <c r="L19" s="1"/>
  <c r="J92"/>
  <c r="L92" s="1"/>
  <c r="J91"/>
  <c r="L91" s="1"/>
  <c r="J84"/>
  <c r="L84" s="1"/>
  <c r="J69"/>
  <c r="L69" s="1"/>
  <c r="J65"/>
  <c r="L65" s="1"/>
  <c r="J64"/>
  <c r="L64" s="1"/>
  <c r="J63"/>
  <c r="L63" s="1"/>
  <c r="J57"/>
  <c r="L57" s="1"/>
  <c r="J56"/>
  <c r="L56" s="1"/>
  <c r="J44"/>
  <c r="L44" s="1"/>
  <c r="J43"/>
  <c r="L43" s="1"/>
  <c r="J39"/>
  <c r="L39" s="1"/>
  <c r="J38"/>
  <c r="L38" s="1"/>
  <c r="J32"/>
  <c r="L32" s="1"/>
  <c r="J31"/>
  <c r="L31" s="1"/>
  <c r="J30"/>
  <c r="L30" s="1"/>
  <c r="J21"/>
  <c r="L21" s="1"/>
  <c r="J17"/>
  <c r="L17" s="1"/>
  <c r="J14"/>
  <c r="L14" s="1"/>
  <c r="J12"/>
  <c r="L12" s="1"/>
  <c r="J9"/>
  <c r="L9" s="1"/>
  <c r="J5"/>
  <c r="L5" s="1"/>
  <c r="J29"/>
  <c r="L29" s="1"/>
  <c r="J42"/>
  <c r="L42" s="1"/>
  <c r="J55"/>
  <c r="L55" s="1"/>
  <c r="J60"/>
  <c r="L60" s="1"/>
  <c r="J90"/>
  <c r="L90" s="1"/>
  <c r="J37" l="1"/>
  <c r="L37" s="1"/>
  <c r="J28"/>
  <c r="L28" s="1"/>
  <c r="J23"/>
  <c r="L23" s="1"/>
  <c r="J16"/>
  <c r="L16" s="1"/>
  <c r="J27"/>
  <c r="L27" s="1"/>
  <c r="J41"/>
  <c r="L41" s="1"/>
  <c r="J8"/>
  <c r="L8" s="1"/>
  <c r="J26"/>
  <c r="L26" s="1"/>
  <c r="J54"/>
  <c r="L54" s="1"/>
  <c r="J7"/>
  <c r="L7" s="1"/>
  <c r="J4"/>
  <c r="L4" s="1"/>
  <c r="J53"/>
  <c r="L53" s="1"/>
  <c r="J3"/>
  <c r="L3" s="1"/>
  <c r="J40"/>
  <c r="L40" s="1"/>
  <c r="J15"/>
  <c r="L15" s="1"/>
  <c r="J83" l="1"/>
  <c r="L83" s="1"/>
  <c r="J11"/>
  <c r="L11" s="1"/>
  <c r="J48"/>
  <c r="L48" s="1"/>
  <c r="J20"/>
  <c r="L20" s="1"/>
  <c r="J94"/>
  <c r="L94" s="1"/>
  <c r="J62"/>
  <c r="L62" s="1"/>
  <c r="J52"/>
  <c r="L52" s="1"/>
  <c r="J10"/>
  <c r="L10" s="1"/>
  <c r="J51"/>
  <c r="L51" s="1"/>
  <c r="J6"/>
  <c r="L6" s="1"/>
  <c r="J79"/>
  <c r="L79" s="1"/>
  <c r="J82"/>
  <c r="L82" s="1"/>
  <c r="J93"/>
  <c r="L93" s="1"/>
  <c r="J81"/>
  <c r="L81" s="1"/>
  <c r="J61"/>
  <c r="L61" s="1"/>
  <c r="N50" i="2" l="1"/>
  <c r="N48"/>
  <c r="N49"/>
  <c r="L27" l="1"/>
  <c r="L98"/>
  <c r="L83"/>
  <c r="L97"/>
  <c r="L26"/>
  <c r="L82"/>
  <c r="L46" i="1"/>
  <c r="L59"/>
  <c r="L58"/>
  <c r="L80"/>
  <c r="L85"/>
  <c r="L66"/>
  <c r="L45"/>
  <c r="J96" i="2" l="1"/>
  <c r="L96" s="1"/>
  <c r="J95"/>
  <c r="L95" s="1"/>
  <c r="J94"/>
  <c r="L94" s="1"/>
  <c r="J93"/>
  <c r="L93" s="1"/>
  <c r="J92"/>
  <c r="L9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47"/>
  <c r="L47" s="1"/>
  <c r="J46"/>
  <c r="L46" s="1"/>
  <c r="J45"/>
  <c r="L45" s="1"/>
  <c r="J44"/>
  <c r="L44" s="1"/>
  <c r="J43"/>
  <c r="L43" s="1"/>
  <c r="J42"/>
  <c r="L42" s="1"/>
  <c r="J41"/>
  <c r="L41" s="1"/>
  <c r="J25"/>
  <c r="L25" s="1"/>
  <c r="J24"/>
  <c r="L24" s="1"/>
  <c r="J23"/>
  <c r="L23" s="1"/>
  <c r="J22"/>
  <c r="L22" s="1"/>
  <c r="J21"/>
  <c r="L21" s="1"/>
  <c r="J91"/>
  <c r="L91" s="1"/>
  <c r="J71"/>
  <c r="L71" s="1"/>
  <c r="J70"/>
  <c r="L70" s="1"/>
  <c r="J90"/>
  <c r="L90" s="1"/>
  <c r="J69"/>
  <c r="L69" s="1"/>
  <c r="J68"/>
  <c r="L68" s="1"/>
  <c r="J67"/>
  <c r="L67" s="1"/>
  <c r="J40"/>
  <c r="L40" s="1"/>
  <c r="J89" l="1"/>
  <c r="L89" s="1"/>
  <c r="J66"/>
  <c r="L66" s="1"/>
  <c r="J20"/>
  <c r="L20" s="1"/>
  <c r="J7"/>
  <c r="L7" s="1"/>
  <c r="J39"/>
  <c r="L39" s="1"/>
  <c r="J38"/>
  <c r="L38" s="1"/>
  <c r="J65" l="1"/>
  <c r="L65" s="1"/>
  <c r="J19"/>
  <c r="L19" s="1"/>
  <c r="J88"/>
  <c r="L88" s="1"/>
  <c r="J64"/>
  <c r="L64" s="1"/>
  <c r="J63"/>
  <c r="L63" s="1"/>
  <c r="J62"/>
  <c r="L62" s="1"/>
  <c r="J18"/>
  <c r="L18" s="1"/>
  <c r="J87"/>
  <c r="L87" s="1"/>
  <c r="J61"/>
  <c r="L61" s="1"/>
  <c r="J60"/>
  <c r="L60" s="1"/>
  <c r="J37"/>
  <c r="L37" s="1"/>
  <c r="J12"/>
  <c r="L12" s="1"/>
  <c r="J36"/>
  <c r="L36" s="1"/>
  <c r="J35"/>
  <c r="L35" s="1"/>
  <c r="J17"/>
  <c r="L17" s="1"/>
  <c r="J59"/>
  <c r="L59" s="1"/>
  <c r="L16"/>
  <c r="J34" l="1"/>
  <c r="L34" s="1"/>
  <c r="J33"/>
  <c r="L33" s="1"/>
  <c r="J86"/>
  <c r="L86" s="1"/>
  <c r="J32"/>
  <c r="L32" s="1"/>
  <c r="J58"/>
  <c r="L58" s="1"/>
  <c r="J57"/>
  <c r="L57" s="1"/>
  <c r="J85"/>
  <c r="L85" s="1"/>
  <c r="J15"/>
  <c r="L15" s="1"/>
  <c r="J51"/>
  <c r="J56"/>
  <c r="L56" s="1"/>
  <c r="J55"/>
  <c r="L55" s="1"/>
  <c r="J54"/>
  <c r="L54" s="1"/>
  <c r="J31"/>
  <c r="L31" s="1"/>
  <c r="J30"/>
  <c r="L30" s="1"/>
  <c r="J29"/>
  <c r="L29" s="1"/>
  <c r="J14"/>
  <c r="L14" s="1"/>
  <c r="J13"/>
  <c r="L13" s="1"/>
  <c r="J11"/>
  <c r="L11" s="1"/>
  <c r="J10"/>
  <c r="L10" s="1"/>
  <c r="J9"/>
  <c r="L9" s="1"/>
  <c r="J6"/>
  <c r="L6" s="1"/>
  <c r="J5"/>
  <c r="L5" s="1"/>
  <c r="J4"/>
  <c r="L4" s="1"/>
  <c r="J3"/>
  <c r="L3" s="1"/>
  <c r="L22" i="1"/>
  <c r="L89"/>
  <c r="L75"/>
  <c r="L84" i="2" l="1"/>
  <c r="L53"/>
  <c r="L52"/>
  <c r="L8"/>
</calcChain>
</file>

<file path=xl/sharedStrings.xml><?xml version="1.0" encoding="utf-8"?>
<sst xmlns="http://schemas.openxmlformats.org/spreadsheetml/2006/main" count="1993" uniqueCount="477">
  <si>
    <t>№ п/п</t>
  </si>
  <si>
    <t>Фамилия</t>
  </si>
  <si>
    <t>Имя</t>
  </si>
  <si>
    <t>Отчество</t>
  </si>
  <si>
    <t>Дата рождения</t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</si>
  <si>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</si>
  <si>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</si>
  <si>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</si>
  <si>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</si>
  <si>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</si>
  <si>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</si>
  <si>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</si>
  <si>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</si>
  <si>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t>Учитель-наставник (ФИО полностью)</t>
  </si>
  <si>
    <t>Прадедович</t>
  </si>
  <si>
    <t>Артем</t>
  </si>
  <si>
    <t>Евгеньевич</t>
  </si>
  <si>
    <t>МБОУ "Бархатовская СОШ им. Ф.М. Шакшуева"</t>
  </si>
  <si>
    <t>математика</t>
  </si>
  <si>
    <t>4</t>
  </si>
  <si>
    <t>Сенькова Ольга Викторовна</t>
  </si>
  <si>
    <t xml:space="preserve">Гагаркин </t>
  </si>
  <si>
    <t>Семен</t>
  </si>
  <si>
    <t>Николаевич</t>
  </si>
  <si>
    <t>1</t>
  </si>
  <si>
    <t>Силина Елена Владимировна</t>
  </si>
  <si>
    <t>Бархатов</t>
  </si>
  <si>
    <t>Максим</t>
  </si>
  <si>
    <t>Александрович</t>
  </si>
  <si>
    <t>Сергей</t>
  </si>
  <si>
    <t>Михайлович</t>
  </si>
  <si>
    <t>0</t>
  </si>
  <si>
    <t>Лопатина</t>
  </si>
  <si>
    <t>Мария</t>
  </si>
  <si>
    <t>Николаевна</t>
  </si>
  <si>
    <t>МБОУ "БСШ № 4 имени Героя Советского Союза П.Р. Мурашова"</t>
  </si>
  <si>
    <t>матем</t>
  </si>
  <si>
    <t>8</t>
  </si>
  <si>
    <t>Кононова Ирина Викторовна</t>
  </si>
  <si>
    <t>Григоркевич</t>
  </si>
  <si>
    <t xml:space="preserve">Владимир </t>
  </si>
  <si>
    <t>Сергеевич</t>
  </si>
  <si>
    <t>3</t>
  </si>
  <si>
    <t>Шестаков</t>
  </si>
  <si>
    <t>Дмитриевич</t>
  </si>
  <si>
    <t>Зинченко</t>
  </si>
  <si>
    <t>Данил</t>
  </si>
  <si>
    <t>Павлович</t>
  </si>
  <si>
    <t>Болдырева</t>
  </si>
  <si>
    <t>Ева</t>
  </si>
  <si>
    <t>Владимировна</t>
  </si>
  <si>
    <t>Грицук</t>
  </si>
  <si>
    <t>Григорий</t>
  </si>
  <si>
    <t>5</t>
  </si>
  <si>
    <t>Ефимова Любовь Александровна</t>
  </si>
  <si>
    <t>Стулин</t>
  </si>
  <si>
    <t>Кирилл</t>
  </si>
  <si>
    <t>9</t>
  </si>
  <si>
    <t>Крин</t>
  </si>
  <si>
    <t>Никита</t>
  </si>
  <si>
    <t>Иванович</t>
  </si>
  <si>
    <t>Бондаренко</t>
  </si>
  <si>
    <t>Артём</t>
  </si>
  <si>
    <t>Анатольевич</t>
  </si>
  <si>
    <t>Булыгина</t>
  </si>
  <si>
    <t>Маргарита</t>
  </si>
  <si>
    <t>Дмитриевна</t>
  </si>
  <si>
    <t>Поспелова</t>
  </si>
  <si>
    <t>Виктория</t>
  </si>
  <si>
    <t>Сергеева</t>
  </si>
  <si>
    <t>Михеева</t>
  </si>
  <si>
    <t xml:space="preserve">Ульяна </t>
  </si>
  <si>
    <t>Витальевна</t>
  </si>
  <si>
    <t>Луцкевич</t>
  </si>
  <si>
    <t>Екатерина</t>
  </si>
  <si>
    <t>Юрьевна</t>
  </si>
  <si>
    <t>Кобзева</t>
  </si>
  <si>
    <t>Арина</t>
  </si>
  <si>
    <t>Аександровна</t>
  </si>
  <si>
    <t>Кудряшова Наталья  Викторовна</t>
  </si>
  <si>
    <t>Жалимова</t>
  </si>
  <si>
    <t>Полина</t>
  </si>
  <si>
    <t>Максимовна</t>
  </si>
  <si>
    <t>6</t>
  </si>
  <si>
    <t>Бабаева</t>
  </si>
  <si>
    <t>Перване</t>
  </si>
  <si>
    <t>Кызы</t>
  </si>
  <si>
    <t>Злобина</t>
  </si>
  <si>
    <t>Каролина</t>
  </si>
  <si>
    <t>Викторович</t>
  </si>
  <si>
    <t>Плешков</t>
  </si>
  <si>
    <t>Алексеевич</t>
  </si>
  <si>
    <t>2</t>
  </si>
  <si>
    <t>Дюжев</t>
  </si>
  <si>
    <t>Семён</t>
  </si>
  <si>
    <t>10</t>
  </si>
  <si>
    <t>Мазуренко</t>
  </si>
  <si>
    <t>Алина</t>
  </si>
  <si>
    <t>Денисовна</t>
  </si>
  <si>
    <t>7</t>
  </si>
  <si>
    <t>Шохтина Ирина Иннокентьевна</t>
  </si>
  <si>
    <t>Юхневич</t>
  </si>
  <si>
    <t>Илья</t>
  </si>
  <si>
    <t>Воробьёва</t>
  </si>
  <si>
    <t>Евгеньевна</t>
  </si>
  <si>
    <t>Малкова</t>
  </si>
  <si>
    <t>Богров</t>
  </si>
  <si>
    <t>Александр</t>
  </si>
  <si>
    <t>Поцелуева Елена Викторовна</t>
  </si>
  <si>
    <t>Шевелёва</t>
  </si>
  <si>
    <t>Львовна</t>
  </si>
  <si>
    <t>Смиян</t>
  </si>
  <si>
    <t>Платон</t>
  </si>
  <si>
    <t>Бочков</t>
  </si>
  <si>
    <t>Романович</t>
  </si>
  <si>
    <t>Сургутский</t>
  </si>
  <si>
    <t>Родион</t>
  </si>
  <si>
    <t>Витальевич</t>
  </si>
  <si>
    <t>Стафеева</t>
  </si>
  <si>
    <t>Александра</t>
  </si>
  <si>
    <t>Романовна</t>
  </si>
  <si>
    <t>Краева Татьяна Николаевна</t>
  </si>
  <si>
    <t>Рожнова</t>
  </si>
  <si>
    <t>Софья</t>
  </si>
  <si>
    <t>Александровна</t>
  </si>
  <si>
    <t xml:space="preserve">Пыжов </t>
  </si>
  <si>
    <t xml:space="preserve">Илья </t>
  </si>
  <si>
    <t>Андреевич</t>
  </si>
  <si>
    <t>МБОУ "БСОШ № 3"</t>
  </si>
  <si>
    <t>4а</t>
  </si>
  <si>
    <t>Моргачева О.В.</t>
  </si>
  <si>
    <t xml:space="preserve">Шефер </t>
  </si>
  <si>
    <t xml:space="preserve">Ангелина </t>
  </si>
  <si>
    <t>Викторовна</t>
  </si>
  <si>
    <t>Шихова</t>
  </si>
  <si>
    <t xml:space="preserve"> Елизавета </t>
  </si>
  <si>
    <t>4б</t>
  </si>
  <si>
    <t>Шамо М.А.</t>
  </si>
  <si>
    <t xml:space="preserve">Корнеева </t>
  </si>
  <si>
    <t xml:space="preserve">Анна </t>
  </si>
  <si>
    <t>Вячеславовна</t>
  </si>
  <si>
    <t xml:space="preserve">Колобова </t>
  </si>
  <si>
    <t xml:space="preserve">Евгения </t>
  </si>
  <si>
    <t xml:space="preserve">Дербека </t>
  </si>
  <si>
    <t xml:space="preserve">Анастасия </t>
  </si>
  <si>
    <t>Сергеевна</t>
  </si>
  <si>
    <t xml:space="preserve">Бернаучис </t>
  </si>
  <si>
    <t xml:space="preserve">Егор </t>
  </si>
  <si>
    <t>Никитич</t>
  </si>
  <si>
    <t xml:space="preserve">Щукин </t>
  </si>
  <si>
    <t xml:space="preserve">Александр </t>
  </si>
  <si>
    <t>4в</t>
  </si>
  <si>
    <t>Куликова Е.Ю.</t>
  </si>
  <si>
    <t>Плюхаев</t>
  </si>
  <si>
    <t xml:space="preserve"> Данил </t>
  </si>
  <si>
    <t>Владимирович</t>
  </si>
  <si>
    <t xml:space="preserve">Кузнецова </t>
  </si>
  <si>
    <t xml:space="preserve">Виктория </t>
  </si>
  <si>
    <t>4г</t>
  </si>
  <si>
    <t>Чистова Т.П.</t>
  </si>
  <si>
    <t xml:space="preserve">Алисеевич </t>
  </si>
  <si>
    <t xml:space="preserve">Иван </t>
  </si>
  <si>
    <t>4д</t>
  </si>
  <si>
    <t>Цыбулька Н.И.</t>
  </si>
  <si>
    <t xml:space="preserve">Баженов </t>
  </si>
  <si>
    <t xml:space="preserve">Дмитрий </t>
  </si>
  <si>
    <t>4е</t>
  </si>
  <si>
    <t>Устинова Д.Е.</t>
  </si>
  <si>
    <t xml:space="preserve">Корепанова </t>
  </si>
  <si>
    <t xml:space="preserve">Василиса </t>
  </si>
  <si>
    <t>Захаровна</t>
  </si>
  <si>
    <t xml:space="preserve">Пулатов </t>
  </si>
  <si>
    <t>Иван</t>
  </si>
  <si>
    <t>Форходович</t>
  </si>
  <si>
    <t>3Г</t>
  </si>
  <si>
    <t>11</t>
  </si>
  <si>
    <t>Плетнева Наталья Владимировна</t>
  </si>
  <si>
    <t xml:space="preserve">Шокина </t>
  </si>
  <si>
    <t>Ксения</t>
  </si>
  <si>
    <t>Нагаева</t>
  </si>
  <si>
    <t>Семеновна</t>
  </si>
  <si>
    <t>3Б</t>
  </si>
  <si>
    <t>Лехмус Марина Викторовна</t>
  </si>
  <si>
    <t xml:space="preserve">Федотов </t>
  </si>
  <si>
    <t>Роман</t>
  </si>
  <si>
    <t>3А</t>
  </si>
  <si>
    <t>11,5</t>
  </si>
  <si>
    <t>Савина Юлия Анатольевна</t>
  </si>
  <si>
    <t xml:space="preserve">Григорович </t>
  </si>
  <si>
    <t>13</t>
  </si>
  <si>
    <t>Морозова</t>
  </si>
  <si>
    <t>Марьясов</t>
  </si>
  <si>
    <t>Андрей</t>
  </si>
  <si>
    <t>3В</t>
  </si>
  <si>
    <t>Павлова Ксения Юрьевна</t>
  </si>
  <si>
    <t>Акулова</t>
  </si>
  <si>
    <t xml:space="preserve">Шарабарин </t>
  </si>
  <si>
    <t>Дмитрий</t>
  </si>
  <si>
    <t>МБОУ "Зыковская СОШ"</t>
  </si>
  <si>
    <t>матеметика</t>
  </si>
  <si>
    <t>4А</t>
  </si>
  <si>
    <t>Якушева Ирина Александровна</t>
  </si>
  <si>
    <t>Лауман</t>
  </si>
  <si>
    <t xml:space="preserve">Роман </t>
  </si>
  <si>
    <t>Эдуардович</t>
  </si>
  <si>
    <t>Шаповалов</t>
  </si>
  <si>
    <t>Егор</t>
  </si>
  <si>
    <t>Епишин</t>
  </si>
  <si>
    <t>Степан</t>
  </si>
  <si>
    <t xml:space="preserve">Абилдаева </t>
  </si>
  <si>
    <t>Алия</t>
  </si>
  <si>
    <t>Армановна</t>
  </si>
  <si>
    <t xml:space="preserve">Демьяненко </t>
  </si>
  <si>
    <t>Владислава</t>
  </si>
  <si>
    <t xml:space="preserve">Фирсова </t>
  </si>
  <si>
    <t>Милослава</t>
  </si>
  <si>
    <t>Назмутдинов</t>
  </si>
  <si>
    <t>Артур</t>
  </si>
  <si>
    <t>Расулович</t>
  </si>
  <si>
    <t>4Б</t>
  </si>
  <si>
    <t>Муллина Елена Васильевна</t>
  </si>
  <si>
    <t>Соколова</t>
  </si>
  <si>
    <t>Александроовна</t>
  </si>
  <si>
    <t xml:space="preserve">Скороходова </t>
  </si>
  <si>
    <t>Таисья</t>
  </si>
  <si>
    <t>Коптик</t>
  </si>
  <si>
    <t>4Г</t>
  </si>
  <si>
    <t>Данилова Антонина Николаевна</t>
  </si>
  <si>
    <t>Василенко</t>
  </si>
  <si>
    <t>Захар</t>
  </si>
  <si>
    <t>Кузеванова</t>
  </si>
  <si>
    <t>Евгения</t>
  </si>
  <si>
    <t>4В</t>
  </si>
  <si>
    <t>Лысенкова Анна Ионо</t>
  </si>
  <si>
    <t>Сироткина</t>
  </si>
  <si>
    <t>Павловна</t>
  </si>
  <si>
    <t>Кочанов</t>
  </si>
  <si>
    <t xml:space="preserve">Гриц </t>
  </si>
  <si>
    <t>Астафьев</t>
  </si>
  <si>
    <t xml:space="preserve">Заева </t>
  </si>
  <si>
    <t>Камила</t>
  </si>
  <si>
    <t>Андреевна</t>
  </si>
  <si>
    <t>3б</t>
  </si>
  <si>
    <t>Саразева Софья Дмитриевна</t>
  </si>
  <si>
    <t xml:space="preserve">Исаченко </t>
  </si>
  <si>
    <t>Вячеславович</t>
  </si>
  <si>
    <t xml:space="preserve">Антонв </t>
  </si>
  <si>
    <t>3а</t>
  </si>
  <si>
    <t>Дудкина Александра Романовна</t>
  </si>
  <si>
    <t>Вологин</t>
  </si>
  <si>
    <t>Тимофей</t>
  </si>
  <si>
    <t>Соловьев</t>
  </si>
  <si>
    <t>Данила</t>
  </si>
  <si>
    <t>Васильевич</t>
  </si>
  <si>
    <t xml:space="preserve">Иршко </t>
  </si>
  <si>
    <t>Анастасия</t>
  </si>
  <si>
    <t>Дождикова</t>
  </si>
  <si>
    <t xml:space="preserve"> Екатерина</t>
  </si>
  <si>
    <t>Алексеевна</t>
  </si>
  <si>
    <t>Скок</t>
  </si>
  <si>
    <t xml:space="preserve"> Артем</t>
  </si>
  <si>
    <t>Димитриченко</t>
  </si>
  <si>
    <t>Борисовна</t>
  </si>
  <si>
    <t>3г</t>
  </si>
  <si>
    <t>Денисюк Надежда Николаевна</t>
  </si>
  <si>
    <t xml:space="preserve">Дубинкин </t>
  </si>
  <si>
    <t>Субботина  Дарья Юрьевна</t>
  </si>
  <si>
    <t xml:space="preserve">Заборовский </t>
  </si>
  <si>
    <t>Константин</t>
  </si>
  <si>
    <t>Олегович</t>
  </si>
  <si>
    <t xml:space="preserve">Максименко </t>
  </si>
  <si>
    <t>Варвара</t>
  </si>
  <si>
    <t xml:space="preserve">Миклушова </t>
  </si>
  <si>
    <t>Елизавета</t>
  </si>
  <si>
    <t>Владиславовна</t>
  </si>
  <si>
    <t>3в</t>
  </si>
  <si>
    <t xml:space="preserve">Борисенко </t>
  </si>
  <si>
    <t>Ярослав</t>
  </si>
  <si>
    <t>Дмириевич</t>
  </si>
  <si>
    <t>Вербицкий</t>
  </si>
  <si>
    <t>Богаченко</t>
  </si>
  <si>
    <t>София</t>
  </si>
  <si>
    <t>МБОУ "Есаульская СОШ"</t>
  </si>
  <si>
    <t>12</t>
  </si>
  <si>
    <t>Кондратьева Анастасия Александровна</t>
  </si>
  <si>
    <t>Гордин</t>
  </si>
  <si>
    <t>Анучин</t>
  </si>
  <si>
    <t>Арсений</t>
  </si>
  <si>
    <t>21</t>
  </si>
  <si>
    <t>Чижков</t>
  </si>
  <si>
    <t>Юрьевич</t>
  </si>
  <si>
    <t>Кленина</t>
  </si>
  <si>
    <t>20</t>
  </si>
  <si>
    <t>Абросимова Олеся Сергеевна</t>
  </si>
  <si>
    <t>Харитонова</t>
  </si>
  <si>
    <t>18</t>
  </si>
  <si>
    <t>Яковлев</t>
  </si>
  <si>
    <t>Виктор</t>
  </si>
  <si>
    <t>Дудорова</t>
  </si>
  <si>
    <t>Нина</t>
  </si>
  <si>
    <t>Изосимов</t>
  </si>
  <si>
    <t>17</t>
  </si>
  <si>
    <t>Морозов</t>
  </si>
  <si>
    <t>Евгений</t>
  </si>
  <si>
    <t>Виноградова</t>
  </si>
  <si>
    <t>Алиса</t>
  </si>
  <si>
    <t>Олеговна</t>
  </si>
  <si>
    <t>Полежаев</t>
  </si>
  <si>
    <t>Южаков</t>
  </si>
  <si>
    <t>Кожевникова</t>
  </si>
  <si>
    <t>Николь</t>
  </si>
  <si>
    <t>Николавевна</t>
  </si>
  <si>
    <t>Новиков</t>
  </si>
  <si>
    <t>Михаил</t>
  </si>
  <si>
    <t>Федорович</t>
  </si>
  <si>
    <t>Казанцев</t>
  </si>
  <si>
    <t>Вадим</t>
  </si>
  <si>
    <t>Максимович</t>
  </si>
  <si>
    <t>Зырянова Наталья Владимировна</t>
  </si>
  <si>
    <t>Голубев</t>
  </si>
  <si>
    <t>Яргонская Людмила Ивановна</t>
  </si>
  <si>
    <t>Ивашнев</t>
  </si>
  <si>
    <t>Коваленко</t>
  </si>
  <si>
    <t>Губич</t>
  </si>
  <si>
    <t>Власов</t>
  </si>
  <si>
    <t>Савелий</t>
  </si>
  <si>
    <t>Чаров</t>
  </si>
  <si>
    <t>МБОУ "Ермолаевская СОШ"</t>
  </si>
  <si>
    <t>Шимохина Елизавета Андреевна</t>
  </si>
  <si>
    <t>Вышинская</t>
  </si>
  <si>
    <t>Любовь</t>
  </si>
  <si>
    <t>Игоревна</t>
  </si>
  <si>
    <t>5,5</t>
  </si>
  <si>
    <t>Потылицына</t>
  </si>
  <si>
    <t>Агата</t>
  </si>
  <si>
    <t xml:space="preserve">Черепанов </t>
  </si>
  <si>
    <t>Русланович</t>
  </si>
  <si>
    <t>Кузьмин</t>
  </si>
  <si>
    <t>Яковлевич</t>
  </si>
  <si>
    <t>Загайнов</t>
  </si>
  <si>
    <t>Загайнова Светлана Валентиновна</t>
  </si>
  <si>
    <t>Васильева</t>
  </si>
  <si>
    <t>Неля</t>
  </si>
  <si>
    <t>Лукина</t>
  </si>
  <si>
    <t>Костылева</t>
  </si>
  <si>
    <t>Дарья</t>
  </si>
  <si>
    <t>Монин</t>
  </si>
  <si>
    <t>Илюшин</t>
  </si>
  <si>
    <t>Леонид</t>
  </si>
  <si>
    <t>Кучерук</t>
  </si>
  <si>
    <t>Денисович</t>
  </si>
  <si>
    <t>Разуваев</t>
  </si>
  <si>
    <t>Владимир</t>
  </si>
  <si>
    <t>Беляевская</t>
  </si>
  <si>
    <t>МБОУ "БСШ № 1 им. Е.К. Зырянова"</t>
  </si>
  <si>
    <t>Петрова Наталья Геннадьевна</t>
  </si>
  <si>
    <t xml:space="preserve">Чернышев </t>
  </si>
  <si>
    <t>Безменова Наталья Павловна</t>
  </si>
  <si>
    <t>Суслова</t>
  </si>
  <si>
    <t>Антоновна</t>
  </si>
  <si>
    <t>Раводина Светлана Ивановна</t>
  </si>
  <si>
    <t>Жейрис</t>
  </si>
  <si>
    <t>Рокотянский</t>
  </si>
  <si>
    <t xml:space="preserve">Зюзько </t>
  </si>
  <si>
    <t>Артемович</t>
  </si>
  <si>
    <t xml:space="preserve">Шерстнева </t>
  </si>
  <si>
    <t>Абрамова</t>
  </si>
  <si>
    <t>Регина</t>
  </si>
  <si>
    <t>Мартынова</t>
  </si>
  <si>
    <t>Каменев</t>
  </si>
  <si>
    <t>Николай</t>
  </si>
  <si>
    <t>Сташкова Анна Васильевна</t>
  </si>
  <si>
    <t>Зелинская</t>
  </si>
  <si>
    <t>Альвина</t>
  </si>
  <si>
    <t>Зотов</t>
  </si>
  <si>
    <t xml:space="preserve">Ларина </t>
  </si>
  <si>
    <t>Анна</t>
  </si>
  <si>
    <t>Тетерина</t>
  </si>
  <si>
    <t>Ефремова</t>
  </si>
  <si>
    <t>Петровна</t>
  </si>
  <si>
    <t>Молоков</t>
  </si>
  <si>
    <t>Любин</t>
  </si>
  <si>
    <t>Владиславович</t>
  </si>
  <si>
    <t>Карабут</t>
  </si>
  <si>
    <t>Ася</t>
  </si>
  <si>
    <t>Немзорова</t>
  </si>
  <si>
    <t>Верховская</t>
  </si>
  <si>
    <t>Ваншейд</t>
  </si>
  <si>
    <t>Цыганкова</t>
  </si>
  <si>
    <t>Романенко</t>
  </si>
  <si>
    <t>Калина Ольга Игоревна</t>
  </si>
  <si>
    <t>Гораева</t>
  </si>
  <si>
    <t>Инамова Елена Михайловна</t>
  </si>
  <si>
    <t>Гаврилов</t>
  </si>
  <si>
    <t>Богдан</t>
  </si>
  <si>
    <t>Усякина</t>
  </si>
  <si>
    <t>Михайловна</t>
  </si>
  <si>
    <t>Вагина Наталь Николаевна</t>
  </si>
  <si>
    <t>Голованова</t>
  </si>
  <si>
    <t>Карина</t>
  </si>
  <si>
    <t>Голубева Татьяна Сергеевна</t>
  </si>
  <si>
    <t>Раимбаев</t>
  </si>
  <si>
    <t>Марат</t>
  </si>
  <si>
    <t>Рахимович</t>
  </si>
  <si>
    <t xml:space="preserve">Карнеев </t>
  </si>
  <si>
    <t>Беляева Наталья Юрьевна</t>
  </si>
  <si>
    <t>Харченко</t>
  </si>
  <si>
    <t>Станиславович</t>
  </si>
  <si>
    <t>Андреев</t>
  </si>
  <si>
    <t>Васильев</t>
  </si>
  <si>
    <t>Матвей</t>
  </si>
  <si>
    <t>Белохонов</t>
  </si>
  <si>
    <t>Алексей</t>
  </si>
  <si>
    <t>Антонович</t>
  </si>
  <si>
    <t>Матюшкин</t>
  </si>
  <si>
    <t>Вадимович</t>
  </si>
  <si>
    <t>Безделев</t>
  </si>
  <si>
    <t>Кириллович</t>
  </si>
  <si>
    <t>Егоров</t>
  </si>
  <si>
    <t>Вячеслав</t>
  </si>
  <si>
    <t>Колесникова</t>
  </si>
  <si>
    <t>Абрамов</t>
  </si>
  <si>
    <t>Валерьевич</t>
  </si>
  <si>
    <t xml:space="preserve">Привалова  </t>
  </si>
  <si>
    <t>Лезный</t>
  </si>
  <si>
    <t>Мельникова</t>
  </si>
  <si>
    <t>Васильевна</t>
  </si>
  <si>
    <t>Сигов</t>
  </si>
  <si>
    <t>Вебер</t>
  </si>
  <si>
    <t>Алена</t>
  </si>
  <si>
    <t>Хохлов</t>
  </si>
  <si>
    <t>Игнатий</t>
  </si>
  <si>
    <t>Авсиевич</t>
  </si>
  <si>
    <t>Рубан</t>
  </si>
  <si>
    <t>Кира</t>
  </si>
  <si>
    <t>Шамигулов</t>
  </si>
  <si>
    <t>Батуро</t>
  </si>
  <si>
    <t>МБОУ "БСОШ № 5"</t>
  </si>
  <si>
    <t>Николаева Наталья Алексеевна</t>
  </si>
  <si>
    <t>Деев</t>
  </si>
  <si>
    <t>Анатолий</t>
  </si>
  <si>
    <t xml:space="preserve">Копылов </t>
  </si>
  <si>
    <t>Наметович</t>
  </si>
  <si>
    <t>Мельник</t>
  </si>
  <si>
    <t>Даниил</t>
  </si>
  <si>
    <t>Роландиевич</t>
  </si>
  <si>
    <t>Ортыков</t>
  </si>
  <si>
    <t>Юсуф</t>
  </si>
  <si>
    <t>Махмадаминович</t>
  </si>
  <si>
    <t>Шипилов</t>
  </si>
  <si>
    <t xml:space="preserve">Гурьянова </t>
  </si>
  <si>
    <t>Виолетта</t>
  </si>
  <si>
    <t>Дербеко Галина Вячеславовна</t>
  </si>
  <si>
    <t>Колпаков</t>
  </si>
  <si>
    <t>Сковпень</t>
  </si>
  <si>
    <t xml:space="preserve">Соколов </t>
  </si>
  <si>
    <t>Фомин</t>
  </si>
  <si>
    <t>Вотинцева</t>
  </si>
  <si>
    <t>Ирина</t>
  </si>
  <si>
    <t>Соколова Елена Владимировна</t>
  </si>
  <si>
    <t xml:space="preserve">Дубовик </t>
  </si>
  <si>
    <t>МБОУ "Маганская СОШ"</t>
  </si>
  <si>
    <t>Соболевская Ольга Александровна</t>
  </si>
  <si>
    <t>Минчик</t>
  </si>
  <si>
    <t xml:space="preserve">Баркалов </t>
  </si>
  <si>
    <t>Игоревич</t>
  </si>
  <si>
    <t>математиака</t>
  </si>
  <si>
    <t>Швецова Наталья Александровна</t>
  </si>
  <si>
    <t>Байкалов</t>
  </si>
  <si>
    <t>математ</t>
  </si>
  <si>
    <t xml:space="preserve">Миняев </t>
  </si>
  <si>
    <t>Георгий</t>
  </si>
  <si>
    <t>Марченко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</si>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</sst>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/>
    <xf numFmtId="0" fontId="4" fillId="0" borderId="1" xfId="2" applyNumberFormat="1" applyFont="1" applyFill="1" applyBorder="1" applyAlignment="1" applyProtection="1"/>
    <xf numFmtId="0" fontId="2" fillId="0" borderId="0" xfId="0" applyFont="1"/>
    <xf numFmtId="1" fontId="2" fillId="0" borderId="1" xfId="0" applyNumberFormat="1" applyFont="1" applyBorder="1" applyAlignment="1"/>
    <xf numFmtId="164" fontId="2" fillId="0" borderId="1" xfId="0" applyNumberFormat="1" applyFont="1" applyBorder="1" applyAlignment="1">
      <alignment vertical="justify"/>
    </xf>
    <xf numFmtId="0" fontId="2" fillId="0" borderId="1" xfId="0" applyFont="1" applyBorder="1" applyAlignment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1" xfId="2" applyFont="1" applyBorder="1"/>
    <xf numFmtId="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2" applyNumberFormat="1" applyFont="1" applyFill="1" applyBorder="1" applyAlignment="1" applyProtection="1">
      <alignment horizontal="left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0" xfId="0" applyNumberFormat="1" applyFont="1"/>
    <xf numFmtId="164" fontId="2" fillId="0" borderId="8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6" fillId="0" borderId="1" xfId="0" applyFont="1" applyBorder="1" applyAlignment="1"/>
    <xf numFmtId="14" fontId="1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49" fontId="2" fillId="0" borderId="8" xfId="0" applyNumberFormat="1" applyFont="1" applyBorder="1" applyAlignment="1"/>
    <xf numFmtId="0" fontId="2" fillId="0" borderId="1" xfId="0" applyNumberFormat="1" applyFont="1" applyBorder="1"/>
    <xf numFmtId="0" fontId="6" fillId="0" borderId="8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top"/>
    </xf>
    <xf numFmtId="0" fontId="2" fillId="0" borderId="8" xfId="1" applyFont="1" applyBorder="1" applyAlignment="1"/>
    <xf numFmtId="0" fontId="2" fillId="0" borderId="6" xfId="0" applyFont="1" applyBorder="1"/>
    <xf numFmtId="0" fontId="9" fillId="0" borderId="1" xfId="0" applyNumberFormat="1" applyFont="1" applyBorder="1"/>
    <xf numFmtId="0" fontId="2" fillId="0" borderId="8" xfId="0" applyFont="1" applyBorder="1"/>
    <xf numFmtId="0" fontId="2" fillId="0" borderId="8" xfId="0" applyFont="1" applyBorder="1" applyAlignment="1"/>
    <xf numFmtId="0" fontId="4" fillId="0" borderId="8" xfId="2" applyNumberFormat="1" applyFont="1" applyFill="1" applyBorder="1" applyAlignment="1" applyProtection="1"/>
    <xf numFmtId="0" fontId="6" fillId="0" borderId="1" xfId="3" applyFont="1" applyBorder="1"/>
    <xf numFmtId="0" fontId="2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14" fontId="12" fillId="0" borderId="8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7" xfId="0" applyNumberFormat="1" applyFont="1" applyBorder="1"/>
    <xf numFmtId="164" fontId="2" fillId="0" borderId="4" xfId="0" applyNumberFormat="1" applyFont="1" applyBorder="1" applyAlignment="1"/>
    <xf numFmtId="164" fontId="2" fillId="0" borderId="8" xfId="0" applyNumberFormat="1" applyFont="1" applyBorder="1"/>
    <xf numFmtId="9" fontId="2" fillId="0" borderId="2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1" xfId="2" applyFont="1" applyBorder="1" applyAlignment="1"/>
    <xf numFmtId="0" fontId="2" fillId="0" borderId="1" xfId="1" applyFont="1" applyBorder="1" applyAlignment="1"/>
    <xf numFmtId="9" fontId="2" fillId="3" borderId="1" xfId="0" applyNumberFormat="1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14" xfId="1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2;&#1089;&#1080;&#1084;&#1077;&#1085;&#1082;&#1086;%20&#1045;.&#1040;/&#1042;&#1057;&#1054;&#1064;/&#1042;&#1089;&#1054;&#1064;%202023-2024/&#1087;&#1088;&#1086;&#1090;&#1086;&#1082;&#1086;&#1083;&#1099;%20&#1084;&#1072;&#1090;&#1077;&#1084;&#1072;&#1090;&#1080;&#1082;&#1072;%203-4/&#1087;&#1088;&#1086;&#1090;&#1086;&#1082;&#1086;&#1083;%20%20&#1087;&#1086;%20&#1084;&#1072;&#1090;&#1077;&#1084;&#1072;&#1090;&#1080;&#1082;&#1077;%203-4%20&#1082;&#1083;%20(&#1041;&#1072;&#1088;&#1093;&#1072;&#1090;&#1086;&#1074;&#1089;&#1082;&#1072;&#1103;%20&#1057;&#1054;&#106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2;&#1089;&#1080;&#1084;&#1077;&#1085;&#1082;&#1086;%20&#1045;.&#1040;/&#1042;&#1057;&#1054;&#1064;/&#1042;&#1089;&#1054;&#1064;%202023-2024/&#1087;&#1088;&#1086;&#1090;&#1086;&#1082;&#1086;&#1083;&#1099;%20&#1084;&#1072;&#1090;&#1077;&#1084;&#1072;&#1090;&#1080;&#1082;&#1072;%203-4/&#1087;&#1088;&#1086;&#1090;&#1086;&#1082;&#1086;&#1083;%20&#1052;&#1072;&#1090;&#1077;&#1084;&#1072;&#1090;%203-4%20&#1082;&#1083;%20(&#1041;&#1057;&#1064;%20&#8470;%20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4"/>
      <sheetName val="Лист2"/>
    </sheetNames>
    <sheetDataSet>
      <sheetData sheetId="0" refreshError="1"/>
      <sheetData sheetId="1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7"/>
  <sheetViews>
    <sheetView workbookViewId="0">
      <selection activeCell="A2" sqref="A2:XFD21"/>
    </sheetView>
  </sheetViews>
  <sheetFormatPr defaultRowHeight="15"/>
  <cols>
    <col min="1" max="1" width="5" customWidth="1"/>
    <col min="2" max="2" width="17.85546875" customWidth="1"/>
    <col min="3" max="3" width="15.140625" customWidth="1"/>
    <col min="4" max="4" width="19.140625" customWidth="1"/>
    <col min="5" max="5" width="38.5703125" customWidth="1"/>
    <col min="6" max="6" width="9.140625" customWidth="1"/>
    <col min="10" max="10" width="9.140625" customWidth="1"/>
    <col min="12" max="12" width="9" style="50" customWidth="1"/>
    <col min="13" max="13" width="16.5703125" style="50" customWidth="1"/>
    <col min="14" max="14" width="37" customWidth="1"/>
  </cols>
  <sheetData>
    <row r="2" spans="1:14" s="2" customFormat="1" ht="39" customHeight="1">
      <c r="A2" s="43" t="s">
        <v>0</v>
      </c>
      <c r="B2" s="43" t="s">
        <v>1</v>
      </c>
      <c r="C2" s="43" t="s">
        <v>2</v>
      </c>
      <c r="D2" s="43" t="s">
        <v>3</v>
      </c>
      <c r="E2" s="43" t="s">
        <v>6</v>
      </c>
      <c r="F2" s="44" t="s">
        <v>5</v>
      </c>
      <c r="G2" s="43" t="s">
        <v>7</v>
      </c>
      <c r="H2" s="43"/>
      <c r="I2" s="44" t="s">
        <v>11</v>
      </c>
      <c r="J2" s="43" t="s">
        <v>10</v>
      </c>
      <c r="K2" s="44" t="s">
        <v>11</v>
      </c>
      <c r="L2" s="43" t="s">
        <v>12</v>
      </c>
      <c r="M2" s="43" t="s">
        <v>473</v>
      </c>
      <c r="N2" s="42" t="s">
        <v>13</v>
      </c>
    </row>
    <row r="3" spans="1:14" s="12" customFormat="1" ht="15.75">
      <c r="A3" s="5">
        <v>3</v>
      </c>
      <c r="B3" s="8" t="s">
        <v>286</v>
      </c>
      <c r="C3" s="9" t="s">
        <v>287</v>
      </c>
      <c r="D3" s="9" t="s">
        <v>41</v>
      </c>
      <c r="E3" s="46" t="s">
        <v>282</v>
      </c>
      <c r="F3" s="4" t="s">
        <v>18</v>
      </c>
      <c r="G3" s="5">
        <v>3</v>
      </c>
      <c r="H3" s="20" t="s">
        <v>288</v>
      </c>
      <c r="I3" s="21"/>
      <c r="J3" s="6">
        <f>H3+I3</f>
        <v>21</v>
      </c>
      <c r="K3" s="21">
        <v>29</v>
      </c>
      <c r="L3" s="22">
        <f t="shared" ref="L3:L23" si="0">J3/K3</f>
        <v>0.72413793103448276</v>
      </c>
      <c r="M3" s="22" t="s">
        <v>474</v>
      </c>
      <c r="N3" s="16" t="s">
        <v>284</v>
      </c>
    </row>
    <row r="4" spans="1:14" s="12" customFormat="1" ht="15.75">
      <c r="A4" s="5">
        <v>5</v>
      </c>
      <c r="B4" s="4" t="s">
        <v>291</v>
      </c>
      <c r="C4" s="4" t="s">
        <v>255</v>
      </c>
      <c r="D4" s="4" t="s">
        <v>145</v>
      </c>
      <c r="E4" s="46" t="s">
        <v>282</v>
      </c>
      <c r="F4" s="4" t="s">
        <v>18</v>
      </c>
      <c r="G4" s="5">
        <v>3</v>
      </c>
      <c r="H4" s="20" t="s">
        <v>292</v>
      </c>
      <c r="I4" s="21"/>
      <c r="J4" s="6">
        <f>H4+I4</f>
        <v>20</v>
      </c>
      <c r="K4" s="21">
        <v>29</v>
      </c>
      <c r="L4" s="22">
        <f t="shared" si="0"/>
        <v>0.68965517241379315</v>
      </c>
      <c r="M4" s="22" t="s">
        <v>475</v>
      </c>
      <c r="N4" s="6" t="s">
        <v>293</v>
      </c>
    </row>
    <row r="5" spans="1:14" s="12" customFormat="1" ht="15.75">
      <c r="A5" s="5">
        <v>55</v>
      </c>
      <c r="B5" s="3" t="s">
        <v>353</v>
      </c>
      <c r="C5" s="3" t="s">
        <v>74</v>
      </c>
      <c r="D5" s="3" t="s">
        <v>50</v>
      </c>
      <c r="E5" s="46" t="s">
        <v>354</v>
      </c>
      <c r="F5" s="4" t="s">
        <v>18</v>
      </c>
      <c r="G5" s="5" t="s">
        <v>275</v>
      </c>
      <c r="H5" s="5">
        <v>19</v>
      </c>
      <c r="I5" s="21">
        <v>0</v>
      </c>
      <c r="J5" s="5">
        <f>SUM(H5:I5)</f>
        <v>19</v>
      </c>
      <c r="K5" s="21">
        <v>29</v>
      </c>
      <c r="L5" s="22">
        <f t="shared" si="0"/>
        <v>0.65517241379310343</v>
      </c>
      <c r="M5" s="22" t="s">
        <v>475</v>
      </c>
      <c r="N5" s="17" t="s">
        <v>355</v>
      </c>
    </row>
    <row r="6" spans="1:14" s="12" customFormat="1" ht="18.75">
      <c r="A6" s="5">
        <v>24</v>
      </c>
      <c r="B6" s="27" t="s">
        <v>254</v>
      </c>
      <c r="C6" s="4" t="s">
        <v>255</v>
      </c>
      <c r="D6" s="4" t="s">
        <v>235</v>
      </c>
      <c r="E6" s="46" t="s">
        <v>198</v>
      </c>
      <c r="F6" s="4" t="s">
        <v>199</v>
      </c>
      <c r="G6" s="28" t="s">
        <v>247</v>
      </c>
      <c r="H6" s="29">
        <v>18</v>
      </c>
      <c r="I6" s="7"/>
      <c r="J6" s="6">
        <f>H6+I6</f>
        <v>18</v>
      </c>
      <c r="K6" s="21">
        <v>29</v>
      </c>
      <c r="L6" s="25">
        <f t="shared" si="0"/>
        <v>0.62068965517241381</v>
      </c>
      <c r="M6" s="22" t="s">
        <v>475</v>
      </c>
      <c r="N6" s="16" t="s">
        <v>248</v>
      </c>
    </row>
    <row r="7" spans="1:14" s="12" customFormat="1" ht="15.75">
      <c r="A7" s="5">
        <v>6</v>
      </c>
      <c r="B7" s="6" t="s">
        <v>294</v>
      </c>
      <c r="C7" s="11" t="s">
        <v>178</v>
      </c>
      <c r="D7" s="6" t="s">
        <v>98</v>
      </c>
      <c r="E7" s="46" t="s">
        <v>282</v>
      </c>
      <c r="F7" s="4" t="s">
        <v>18</v>
      </c>
      <c r="G7" s="5">
        <v>3</v>
      </c>
      <c r="H7" s="20" t="s">
        <v>295</v>
      </c>
      <c r="I7" s="21"/>
      <c r="J7" s="6">
        <f>H7+I7</f>
        <v>18</v>
      </c>
      <c r="K7" s="21">
        <v>29</v>
      </c>
      <c r="L7" s="22">
        <f t="shared" si="0"/>
        <v>0.62068965517241381</v>
      </c>
      <c r="M7" s="22" t="s">
        <v>475</v>
      </c>
      <c r="N7" s="6" t="s">
        <v>293</v>
      </c>
    </row>
    <row r="8" spans="1:14" s="12" customFormat="1" ht="15.75">
      <c r="A8" s="5">
        <v>9</v>
      </c>
      <c r="B8" s="4" t="s">
        <v>300</v>
      </c>
      <c r="C8" s="4" t="s">
        <v>102</v>
      </c>
      <c r="D8" s="4" t="s">
        <v>127</v>
      </c>
      <c r="E8" s="46" t="s">
        <v>282</v>
      </c>
      <c r="F8" s="4" t="s">
        <v>18</v>
      </c>
      <c r="G8" s="5">
        <v>3</v>
      </c>
      <c r="H8" s="20" t="s">
        <v>301</v>
      </c>
      <c r="I8" s="21"/>
      <c r="J8" s="6">
        <f>H8+I8</f>
        <v>17</v>
      </c>
      <c r="K8" s="21">
        <v>29</v>
      </c>
      <c r="L8" s="22">
        <f t="shared" si="0"/>
        <v>0.58620689655172409</v>
      </c>
      <c r="M8" s="22" t="s">
        <v>475</v>
      </c>
      <c r="N8" s="6" t="s">
        <v>293</v>
      </c>
    </row>
    <row r="9" spans="1:14" s="12" customFormat="1" ht="15.75">
      <c r="A9" s="5">
        <v>56</v>
      </c>
      <c r="B9" s="3" t="s">
        <v>356</v>
      </c>
      <c r="C9" s="3" t="s">
        <v>15</v>
      </c>
      <c r="D9" s="3" t="s">
        <v>44</v>
      </c>
      <c r="E9" s="46" t="s">
        <v>354</v>
      </c>
      <c r="F9" s="4" t="s">
        <v>18</v>
      </c>
      <c r="G9" s="5" t="s">
        <v>247</v>
      </c>
      <c r="H9" s="5">
        <v>17</v>
      </c>
      <c r="I9" s="21">
        <v>0</v>
      </c>
      <c r="J9" s="5">
        <f>SUM(H9:I9)</f>
        <v>17</v>
      </c>
      <c r="K9" s="21">
        <v>29</v>
      </c>
      <c r="L9" s="22">
        <f t="shared" si="0"/>
        <v>0.58620689655172409</v>
      </c>
      <c r="M9" s="22" t="s">
        <v>475</v>
      </c>
      <c r="N9" s="17" t="s">
        <v>357</v>
      </c>
    </row>
    <row r="10" spans="1:14" s="12" customFormat="1" ht="18.75">
      <c r="A10" s="5">
        <v>26</v>
      </c>
      <c r="B10" s="27" t="s">
        <v>259</v>
      </c>
      <c r="C10" s="4" t="s">
        <v>260</v>
      </c>
      <c r="D10" s="4" t="s">
        <v>89</v>
      </c>
      <c r="E10" s="46" t="s">
        <v>198</v>
      </c>
      <c r="F10" s="4" t="s">
        <v>199</v>
      </c>
      <c r="G10" s="28" t="s">
        <v>247</v>
      </c>
      <c r="H10" s="29">
        <v>16.5</v>
      </c>
      <c r="I10" s="7"/>
      <c r="J10" s="6">
        <f>H10+I10</f>
        <v>16.5</v>
      </c>
      <c r="K10" s="21">
        <v>29</v>
      </c>
      <c r="L10" s="25">
        <f t="shared" si="0"/>
        <v>0.56896551724137934</v>
      </c>
      <c r="M10" s="22" t="s">
        <v>475</v>
      </c>
      <c r="N10" s="16" t="s">
        <v>248</v>
      </c>
    </row>
    <row r="11" spans="1:14" s="12" customFormat="1" ht="18.75">
      <c r="A11" s="5">
        <v>32</v>
      </c>
      <c r="B11" s="27" t="s">
        <v>276</v>
      </c>
      <c r="C11" s="6" t="s">
        <v>277</v>
      </c>
      <c r="D11" s="6" t="s">
        <v>278</v>
      </c>
      <c r="E11" s="46" t="s">
        <v>198</v>
      </c>
      <c r="F11" s="4" t="s">
        <v>199</v>
      </c>
      <c r="G11" s="28" t="s">
        <v>275</v>
      </c>
      <c r="H11" s="29">
        <v>16</v>
      </c>
      <c r="I11" s="7"/>
      <c r="J11" s="6">
        <f>H11+I11</f>
        <v>16</v>
      </c>
      <c r="K11" s="21">
        <v>29</v>
      </c>
      <c r="L11" s="25">
        <f t="shared" si="0"/>
        <v>0.55172413793103448</v>
      </c>
      <c r="M11" s="22" t="s">
        <v>475</v>
      </c>
      <c r="N11" s="6" t="s">
        <v>264</v>
      </c>
    </row>
    <row r="12" spans="1:14" s="12" customFormat="1" ht="15.75">
      <c r="A12" s="5">
        <v>57</v>
      </c>
      <c r="B12" s="3" t="s">
        <v>358</v>
      </c>
      <c r="C12" s="3" t="s">
        <v>33</v>
      </c>
      <c r="D12" s="3" t="s">
        <v>359</v>
      </c>
      <c r="E12" s="46" t="s">
        <v>354</v>
      </c>
      <c r="F12" s="4" t="s">
        <v>18</v>
      </c>
      <c r="G12" s="5" t="s">
        <v>263</v>
      </c>
      <c r="H12" s="5">
        <v>16</v>
      </c>
      <c r="I12" s="21">
        <v>0</v>
      </c>
      <c r="J12" s="5">
        <f>SUM(H12:I12)</f>
        <v>16</v>
      </c>
      <c r="K12" s="21">
        <v>29</v>
      </c>
      <c r="L12" s="22">
        <f t="shared" si="0"/>
        <v>0.55172413793103448</v>
      </c>
      <c r="M12" s="22" t="s">
        <v>475</v>
      </c>
      <c r="N12" s="17" t="s">
        <v>360</v>
      </c>
    </row>
    <row r="13" spans="1:14" s="12" customFormat="1" ht="15.75">
      <c r="A13" s="5">
        <v>5</v>
      </c>
      <c r="B13" s="4" t="s">
        <v>188</v>
      </c>
      <c r="C13" s="4" t="s">
        <v>46</v>
      </c>
      <c r="D13" s="4" t="s">
        <v>30</v>
      </c>
      <c r="E13" s="46" t="s">
        <v>128</v>
      </c>
      <c r="F13" s="4" t="s">
        <v>18</v>
      </c>
      <c r="G13" s="5" t="s">
        <v>185</v>
      </c>
      <c r="H13" s="20" t="s">
        <v>189</v>
      </c>
      <c r="I13" s="21"/>
      <c r="J13" s="6">
        <f>H13+I13</f>
        <v>13</v>
      </c>
      <c r="K13" s="21">
        <v>29</v>
      </c>
      <c r="L13" s="22">
        <f t="shared" si="0"/>
        <v>0.44827586206896552</v>
      </c>
      <c r="M13" s="22" t="s">
        <v>476</v>
      </c>
      <c r="N13" s="6" t="s">
        <v>187</v>
      </c>
    </row>
    <row r="14" spans="1:14" s="12" customFormat="1" ht="15.75">
      <c r="A14" s="5">
        <v>58</v>
      </c>
      <c r="B14" s="3" t="s">
        <v>361</v>
      </c>
      <c r="C14" s="3" t="s">
        <v>229</v>
      </c>
      <c r="D14" s="3" t="s">
        <v>253</v>
      </c>
      <c r="E14" s="46" t="s">
        <v>354</v>
      </c>
      <c r="F14" s="4" t="s">
        <v>18</v>
      </c>
      <c r="G14" s="5" t="s">
        <v>275</v>
      </c>
      <c r="H14" s="5">
        <v>13</v>
      </c>
      <c r="I14" s="21">
        <v>0</v>
      </c>
      <c r="J14" s="5">
        <f>SUM(H14:I14)</f>
        <v>13</v>
      </c>
      <c r="K14" s="21">
        <v>29</v>
      </c>
      <c r="L14" s="22">
        <f t="shared" si="0"/>
        <v>0.44827586206896552</v>
      </c>
      <c r="M14" s="22" t="s">
        <v>476</v>
      </c>
      <c r="N14" s="17" t="s">
        <v>355</v>
      </c>
    </row>
    <row r="15" spans="1:14" s="12" customFormat="1" ht="15.75">
      <c r="A15" s="5">
        <v>1</v>
      </c>
      <c r="B15" s="6" t="s">
        <v>280</v>
      </c>
      <c r="C15" s="11" t="s">
        <v>281</v>
      </c>
      <c r="D15" s="6" t="s">
        <v>145</v>
      </c>
      <c r="E15" s="46" t="s">
        <v>282</v>
      </c>
      <c r="F15" s="4" t="s">
        <v>18</v>
      </c>
      <c r="G15" s="5">
        <v>3</v>
      </c>
      <c r="H15" s="20" t="s">
        <v>283</v>
      </c>
      <c r="I15" s="21"/>
      <c r="J15" s="6">
        <f>H15+I15</f>
        <v>12</v>
      </c>
      <c r="K15" s="21">
        <v>29</v>
      </c>
      <c r="L15" s="22">
        <f t="shared" si="0"/>
        <v>0.41379310344827586</v>
      </c>
      <c r="M15" s="22" t="s">
        <v>476</v>
      </c>
      <c r="N15" s="6" t="s">
        <v>284</v>
      </c>
    </row>
    <row r="16" spans="1:14" s="12" customFormat="1" ht="15.75">
      <c r="A16" s="5">
        <v>12</v>
      </c>
      <c r="B16" s="4" t="s">
        <v>307</v>
      </c>
      <c r="C16" s="4" t="s">
        <v>184</v>
      </c>
      <c r="D16" s="4" t="s">
        <v>16</v>
      </c>
      <c r="E16" s="46" t="s">
        <v>282</v>
      </c>
      <c r="F16" s="4" t="s">
        <v>18</v>
      </c>
      <c r="G16" s="5">
        <v>3</v>
      </c>
      <c r="H16" s="20" t="s">
        <v>283</v>
      </c>
      <c r="I16" s="21"/>
      <c r="J16" s="6">
        <f>H16+I16</f>
        <v>12</v>
      </c>
      <c r="K16" s="21">
        <v>29</v>
      </c>
      <c r="L16" s="22">
        <f t="shared" si="0"/>
        <v>0.41379310344827586</v>
      </c>
      <c r="M16" s="22" t="s">
        <v>476</v>
      </c>
      <c r="N16" s="16" t="s">
        <v>293</v>
      </c>
    </row>
    <row r="17" spans="1:14" s="12" customFormat="1" ht="15.75">
      <c r="A17" s="5">
        <v>59</v>
      </c>
      <c r="B17" s="3" t="s">
        <v>362</v>
      </c>
      <c r="C17" s="3" t="s">
        <v>229</v>
      </c>
      <c r="D17" s="3" t="s">
        <v>245</v>
      </c>
      <c r="E17" s="46" t="s">
        <v>354</v>
      </c>
      <c r="F17" s="4" t="s">
        <v>18</v>
      </c>
      <c r="G17" s="5" t="s">
        <v>263</v>
      </c>
      <c r="H17" s="5">
        <v>12</v>
      </c>
      <c r="I17" s="21">
        <v>0</v>
      </c>
      <c r="J17" s="5">
        <f>SUM(H17:I17)</f>
        <v>12</v>
      </c>
      <c r="K17" s="21">
        <v>29</v>
      </c>
      <c r="L17" s="22">
        <f t="shared" si="0"/>
        <v>0.41379310344827586</v>
      </c>
      <c r="M17" s="22" t="s">
        <v>476</v>
      </c>
      <c r="N17" s="17" t="s">
        <v>360</v>
      </c>
    </row>
    <row r="18" spans="1:14" s="12" customFormat="1" ht="15.75">
      <c r="A18" s="5">
        <v>4</v>
      </c>
      <c r="B18" s="4" t="s">
        <v>183</v>
      </c>
      <c r="C18" s="4" t="s">
        <v>184</v>
      </c>
      <c r="D18" s="4" t="s">
        <v>127</v>
      </c>
      <c r="E18" s="46" t="s">
        <v>128</v>
      </c>
      <c r="F18" s="4" t="s">
        <v>18</v>
      </c>
      <c r="G18" s="5" t="s">
        <v>185</v>
      </c>
      <c r="H18" s="20" t="s">
        <v>186</v>
      </c>
      <c r="I18" s="21"/>
      <c r="J18" s="6">
        <f>H18+I18</f>
        <v>11.5</v>
      </c>
      <c r="K18" s="21">
        <v>29</v>
      </c>
      <c r="L18" s="22">
        <f t="shared" si="0"/>
        <v>0.39655172413793105</v>
      </c>
      <c r="M18" s="22" t="s">
        <v>476</v>
      </c>
      <c r="N18" s="6" t="s">
        <v>187</v>
      </c>
    </row>
    <row r="19" spans="1:14" s="12" customFormat="1" ht="15.75">
      <c r="A19" s="5">
        <v>1</v>
      </c>
      <c r="B19" s="6" t="s">
        <v>171</v>
      </c>
      <c r="C19" s="24" t="s">
        <v>172</v>
      </c>
      <c r="D19" s="6" t="s">
        <v>173</v>
      </c>
      <c r="E19" s="46" t="s">
        <v>128</v>
      </c>
      <c r="F19" s="4" t="s">
        <v>18</v>
      </c>
      <c r="G19" s="5" t="s">
        <v>174</v>
      </c>
      <c r="H19" s="20" t="s">
        <v>175</v>
      </c>
      <c r="I19" s="21"/>
      <c r="J19" s="6">
        <f>H19+I19</f>
        <v>11</v>
      </c>
      <c r="K19" s="21">
        <v>29</v>
      </c>
      <c r="L19" s="22">
        <f t="shared" si="0"/>
        <v>0.37931034482758619</v>
      </c>
      <c r="M19" s="22" t="s">
        <v>476</v>
      </c>
      <c r="N19" s="6" t="s">
        <v>176</v>
      </c>
    </row>
    <row r="20" spans="1:14" s="12" customFormat="1" ht="18.75">
      <c r="A20" s="5">
        <v>30</v>
      </c>
      <c r="B20" s="27" t="s">
        <v>270</v>
      </c>
      <c r="C20" s="9" t="s">
        <v>271</v>
      </c>
      <c r="D20" s="9" t="s">
        <v>124</v>
      </c>
      <c r="E20" s="46" t="s">
        <v>198</v>
      </c>
      <c r="F20" s="4" t="s">
        <v>199</v>
      </c>
      <c r="G20" s="28" t="s">
        <v>263</v>
      </c>
      <c r="H20" s="29">
        <v>11</v>
      </c>
      <c r="I20" s="7"/>
      <c r="J20" s="6">
        <f>H20+I20</f>
        <v>11</v>
      </c>
      <c r="K20" s="21">
        <v>29</v>
      </c>
      <c r="L20" s="22">
        <f t="shared" si="0"/>
        <v>0.37931034482758619</v>
      </c>
      <c r="M20" s="22" t="s">
        <v>476</v>
      </c>
      <c r="N20" s="17" t="s">
        <v>266</v>
      </c>
    </row>
    <row r="21" spans="1:14" s="12" customFormat="1" ht="15.75">
      <c r="A21" s="5">
        <v>60</v>
      </c>
      <c r="B21" s="3" t="s">
        <v>363</v>
      </c>
      <c r="C21" s="3" t="s">
        <v>107</v>
      </c>
      <c r="D21" s="3" t="s">
        <v>364</v>
      </c>
      <c r="E21" s="46" t="s">
        <v>354</v>
      </c>
      <c r="F21" s="4" t="s">
        <v>18</v>
      </c>
      <c r="G21" s="5" t="s">
        <v>275</v>
      </c>
      <c r="H21" s="5">
        <v>11</v>
      </c>
      <c r="I21" s="21">
        <v>0</v>
      </c>
      <c r="J21" s="5">
        <f>SUM(H21:I21)</f>
        <v>11</v>
      </c>
      <c r="K21" s="21">
        <v>29</v>
      </c>
      <c r="L21" s="22">
        <f t="shared" si="0"/>
        <v>0.37931034482758619</v>
      </c>
      <c r="M21" s="22" t="s">
        <v>476</v>
      </c>
      <c r="N21" s="17" t="s">
        <v>355</v>
      </c>
    </row>
    <row r="22" spans="1:14" s="12" customFormat="1" ht="26.25">
      <c r="A22" s="3">
        <v>19</v>
      </c>
      <c r="B22" s="10" t="s">
        <v>93</v>
      </c>
      <c r="C22" s="10" t="s">
        <v>94</v>
      </c>
      <c r="D22" s="10" t="s">
        <v>47</v>
      </c>
      <c r="E22" s="63" t="s">
        <v>35</v>
      </c>
      <c r="F22" s="15" t="s">
        <v>36</v>
      </c>
      <c r="G22" s="5">
        <v>3</v>
      </c>
      <c r="H22" s="5"/>
      <c r="I22" s="7"/>
      <c r="J22" s="6" t="s">
        <v>95</v>
      </c>
      <c r="K22" s="7">
        <v>29</v>
      </c>
      <c r="L22" s="22">
        <f t="shared" si="0"/>
        <v>0.34482758620689657</v>
      </c>
      <c r="M22" s="22"/>
      <c r="N22" s="6" t="s">
        <v>79</v>
      </c>
    </row>
    <row r="23" spans="1:14" s="12" customFormat="1" ht="15.75">
      <c r="A23" s="5">
        <v>14</v>
      </c>
      <c r="B23" s="7" t="s">
        <v>308</v>
      </c>
      <c r="C23" s="7" t="s">
        <v>59</v>
      </c>
      <c r="D23" s="7" t="s">
        <v>127</v>
      </c>
      <c r="E23" s="46" t="s">
        <v>282</v>
      </c>
      <c r="F23" s="4" t="s">
        <v>18</v>
      </c>
      <c r="G23" s="5">
        <v>3</v>
      </c>
      <c r="H23" s="20" t="s">
        <v>95</v>
      </c>
      <c r="I23" s="21"/>
      <c r="J23" s="6">
        <f>H23+I23</f>
        <v>10</v>
      </c>
      <c r="K23" s="21">
        <v>29</v>
      </c>
      <c r="L23" s="22">
        <f t="shared" si="0"/>
        <v>0.34482758620689657</v>
      </c>
      <c r="M23" s="22"/>
      <c r="N23" s="14" t="s">
        <v>293</v>
      </c>
    </row>
    <row r="24" spans="1:14" s="12" customFormat="1" ht="15.75">
      <c r="A24" s="58">
        <v>2</v>
      </c>
      <c r="B24" s="71" t="s">
        <v>406</v>
      </c>
      <c r="C24" s="71" t="s">
        <v>297</v>
      </c>
      <c r="D24" s="81" t="s">
        <v>91</v>
      </c>
      <c r="E24" s="46" t="s">
        <v>461</v>
      </c>
      <c r="F24" s="71" t="s">
        <v>18</v>
      </c>
      <c r="G24" s="58">
        <v>3</v>
      </c>
      <c r="H24" s="58"/>
      <c r="I24" s="21"/>
      <c r="J24" s="20" t="s">
        <v>57</v>
      </c>
      <c r="K24" s="21">
        <v>29</v>
      </c>
      <c r="L24" s="22">
        <v>0.32</v>
      </c>
      <c r="M24" s="22"/>
      <c r="N24" s="17" t="s">
        <v>462</v>
      </c>
    </row>
    <row r="25" spans="1:14" s="12" customFormat="1" ht="15.75">
      <c r="A25" s="5">
        <v>6</v>
      </c>
      <c r="B25" s="6" t="s">
        <v>190</v>
      </c>
      <c r="C25" s="24" t="s">
        <v>97</v>
      </c>
      <c r="D25" s="6" t="s">
        <v>82</v>
      </c>
      <c r="E25" s="46" t="s">
        <v>128</v>
      </c>
      <c r="F25" s="4" t="s">
        <v>18</v>
      </c>
      <c r="G25" s="5" t="s">
        <v>185</v>
      </c>
      <c r="H25" s="20" t="s">
        <v>57</v>
      </c>
      <c r="I25" s="21"/>
      <c r="J25" s="6">
        <f>H25+I25</f>
        <v>9</v>
      </c>
      <c r="K25" s="21">
        <v>29</v>
      </c>
      <c r="L25" s="22">
        <f t="shared" ref="L25:L32" si="1">J25/K25</f>
        <v>0.31034482758620691</v>
      </c>
      <c r="M25" s="22"/>
      <c r="N25" s="6" t="s">
        <v>187</v>
      </c>
    </row>
    <row r="26" spans="1:14" s="12" customFormat="1" ht="15.75">
      <c r="A26" s="5">
        <v>8</v>
      </c>
      <c r="B26" s="4" t="s">
        <v>298</v>
      </c>
      <c r="C26" s="4" t="s">
        <v>299</v>
      </c>
      <c r="D26" s="4" t="s">
        <v>145</v>
      </c>
      <c r="E26" s="46" t="s">
        <v>282</v>
      </c>
      <c r="F26" s="4" t="s">
        <v>18</v>
      </c>
      <c r="G26" s="5">
        <v>3</v>
      </c>
      <c r="H26" s="20" t="s">
        <v>57</v>
      </c>
      <c r="I26" s="21"/>
      <c r="J26" s="6">
        <f>H26+I26</f>
        <v>9</v>
      </c>
      <c r="K26" s="21">
        <v>29</v>
      </c>
      <c r="L26" s="22">
        <f t="shared" si="1"/>
        <v>0.31034482758620691</v>
      </c>
      <c r="M26" s="22"/>
      <c r="N26" s="6" t="s">
        <v>293</v>
      </c>
    </row>
    <row r="27" spans="1:14" s="12" customFormat="1" ht="15.75">
      <c r="A27" s="5">
        <v>11</v>
      </c>
      <c r="B27" s="6" t="s">
        <v>304</v>
      </c>
      <c r="C27" s="6" t="s">
        <v>305</v>
      </c>
      <c r="D27" s="11" t="s">
        <v>306</v>
      </c>
      <c r="E27" s="46" t="s">
        <v>282</v>
      </c>
      <c r="F27" s="4" t="s">
        <v>18</v>
      </c>
      <c r="G27" s="5">
        <v>3</v>
      </c>
      <c r="H27" s="20" t="s">
        <v>57</v>
      </c>
      <c r="I27" s="21"/>
      <c r="J27" s="6">
        <f>H27+I27</f>
        <v>9</v>
      </c>
      <c r="K27" s="21">
        <v>29</v>
      </c>
      <c r="L27" s="22">
        <f t="shared" si="1"/>
        <v>0.31034482758620691</v>
      </c>
      <c r="M27" s="22"/>
      <c r="N27" s="6" t="s">
        <v>293</v>
      </c>
    </row>
    <row r="28" spans="1:14" s="12" customFormat="1" ht="15.75">
      <c r="A28" s="5">
        <v>15</v>
      </c>
      <c r="B28" s="19" t="s">
        <v>309</v>
      </c>
      <c r="C28" s="6" t="s">
        <v>310</v>
      </c>
      <c r="D28" s="82" t="s">
        <v>311</v>
      </c>
      <c r="E28" s="46" t="s">
        <v>282</v>
      </c>
      <c r="F28" s="15" t="s">
        <v>18</v>
      </c>
      <c r="G28" s="5">
        <v>3</v>
      </c>
      <c r="H28" s="20" t="s">
        <v>57</v>
      </c>
      <c r="I28" s="21"/>
      <c r="J28" s="6">
        <f>H28+I28</f>
        <v>9</v>
      </c>
      <c r="K28" s="21">
        <v>29</v>
      </c>
      <c r="L28" s="22">
        <f t="shared" si="1"/>
        <v>0.31034482758620691</v>
      </c>
      <c r="M28" s="22"/>
      <c r="N28" s="17" t="s">
        <v>284</v>
      </c>
    </row>
    <row r="29" spans="1:14" s="12" customFormat="1" ht="15.75">
      <c r="A29" s="5">
        <v>5</v>
      </c>
      <c r="B29" s="4" t="s">
        <v>337</v>
      </c>
      <c r="C29" s="4" t="s">
        <v>206</v>
      </c>
      <c r="D29" s="4" t="s">
        <v>338</v>
      </c>
      <c r="E29" s="46" t="s">
        <v>327</v>
      </c>
      <c r="F29" s="4" t="s">
        <v>18</v>
      </c>
      <c r="G29" s="5" t="s">
        <v>242</v>
      </c>
      <c r="H29" s="20" t="s">
        <v>57</v>
      </c>
      <c r="I29" s="21"/>
      <c r="J29" s="6">
        <f>H29+I29</f>
        <v>9</v>
      </c>
      <c r="K29" s="21">
        <v>29</v>
      </c>
      <c r="L29" s="22">
        <f t="shared" si="1"/>
        <v>0.31034482758620691</v>
      </c>
      <c r="M29" s="22"/>
      <c r="N29" s="6" t="s">
        <v>328</v>
      </c>
    </row>
    <row r="30" spans="1:14" s="12" customFormat="1" ht="15.75">
      <c r="A30" s="26">
        <v>61</v>
      </c>
      <c r="B30" s="3" t="s">
        <v>365</v>
      </c>
      <c r="C30" s="3" t="s">
        <v>123</v>
      </c>
      <c r="D30" s="3" t="s">
        <v>306</v>
      </c>
      <c r="E30" s="46" t="s">
        <v>354</v>
      </c>
      <c r="F30" s="4" t="s">
        <v>18</v>
      </c>
      <c r="G30" s="5" t="s">
        <v>247</v>
      </c>
      <c r="H30" s="5">
        <v>9</v>
      </c>
      <c r="I30" s="21">
        <v>0</v>
      </c>
      <c r="J30" s="5">
        <f>SUM(H30:I30)</f>
        <v>9</v>
      </c>
      <c r="K30" s="21">
        <v>29</v>
      </c>
      <c r="L30" s="22">
        <f t="shared" si="1"/>
        <v>0.31034482758620691</v>
      </c>
      <c r="M30" s="22"/>
      <c r="N30" s="17" t="s">
        <v>357</v>
      </c>
    </row>
    <row r="31" spans="1:14" s="12" customFormat="1" ht="15.75">
      <c r="A31" s="26">
        <v>62</v>
      </c>
      <c r="B31" s="3" t="s">
        <v>366</v>
      </c>
      <c r="C31" s="3" t="s">
        <v>367</v>
      </c>
      <c r="D31" s="3" t="s">
        <v>124</v>
      </c>
      <c r="E31" s="46" t="s">
        <v>354</v>
      </c>
      <c r="F31" s="4" t="s">
        <v>18</v>
      </c>
      <c r="G31" s="5" t="s">
        <v>263</v>
      </c>
      <c r="H31" s="5">
        <v>9</v>
      </c>
      <c r="I31" s="21">
        <v>0</v>
      </c>
      <c r="J31" s="5">
        <f>SUM(H31:I31)</f>
        <v>9</v>
      </c>
      <c r="K31" s="21">
        <v>29</v>
      </c>
      <c r="L31" s="22">
        <f t="shared" si="1"/>
        <v>0.31034482758620691</v>
      </c>
      <c r="M31" s="22"/>
      <c r="N31" s="17" t="s">
        <v>360</v>
      </c>
    </row>
    <row r="32" spans="1:14" s="12" customFormat="1" ht="15.75">
      <c r="A32" s="26">
        <v>63</v>
      </c>
      <c r="B32" s="3" t="s">
        <v>368</v>
      </c>
      <c r="C32" s="3" t="s">
        <v>305</v>
      </c>
      <c r="D32" s="3" t="s">
        <v>124</v>
      </c>
      <c r="E32" s="46" t="s">
        <v>354</v>
      </c>
      <c r="F32" s="4" t="s">
        <v>18</v>
      </c>
      <c r="G32" s="5" t="s">
        <v>247</v>
      </c>
      <c r="H32" s="5">
        <v>9</v>
      </c>
      <c r="I32" s="21">
        <v>0</v>
      </c>
      <c r="J32" s="5">
        <f>SUM(H32:I32)</f>
        <v>9</v>
      </c>
      <c r="K32" s="21">
        <v>29</v>
      </c>
      <c r="L32" s="22">
        <f t="shared" si="1"/>
        <v>0.31034482758620691</v>
      </c>
      <c r="M32" s="22"/>
      <c r="N32" s="17" t="s">
        <v>357</v>
      </c>
    </row>
    <row r="33" spans="1:14" s="12" customFormat="1" ht="26.25">
      <c r="A33" s="67">
        <v>7</v>
      </c>
      <c r="B33" s="15" t="s">
        <v>55</v>
      </c>
      <c r="C33" s="15" t="s">
        <v>56</v>
      </c>
      <c r="D33" s="15" t="s">
        <v>23</v>
      </c>
      <c r="E33" s="63" t="s">
        <v>35</v>
      </c>
      <c r="F33" s="4" t="s">
        <v>36</v>
      </c>
      <c r="G33" s="5">
        <v>3</v>
      </c>
      <c r="H33" s="5"/>
      <c r="I33" s="7"/>
      <c r="J33" s="6" t="s">
        <v>57</v>
      </c>
      <c r="K33" s="7">
        <v>29</v>
      </c>
      <c r="L33" s="22">
        <v>0.31</v>
      </c>
      <c r="M33" s="22"/>
      <c r="N33" s="16" t="s">
        <v>54</v>
      </c>
    </row>
    <row r="34" spans="1:14" s="12" customFormat="1" ht="26.25">
      <c r="A34" s="67">
        <v>1</v>
      </c>
      <c r="B34" s="10" t="s">
        <v>32</v>
      </c>
      <c r="C34" s="11" t="s">
        <v>33</v>
      </c>
      <c r="D34" s="10" t="s">
        <v>34</v>
      </c>
      <c r="E34" s="63" t="s">
        <v>35</v>
      </c>
      <c r="F34" s="15" t="s">
        <v>36</v>
      </c>
      <c r="G34" s="5">
        <v>3</v>
      </c>
      <c r="H34" s="5"/>
      <c r="I34" s="7"/>
      <c r="J34" s="6" t="s">
        <v>37</v>
      </c>
      <c r="K34" s="7">
        <v>29</v>
      </c>
      <c r="L34" s="22">
        <v>0.28999999999999998</v>
      </c>
      <c r="M34" s="22"/>
      <c r="N34" s="6" t="s">
        <v>38</v>
      </c>
    </row>
    <row r="35" spans="1:14" s="12" customFormat="1" ht="15.75">
      <c r="A35" s="65">
        <v>1</v>
      </c>
      <c r="B35" s="6" t="s">
        <v>460</v>
      </c>
      <c r="C35" s="76" t="s">
        <v>15</v>
      </c>
      <c r="D35" s="6" t="s">
        <v>317</v>
      </c>
      <c r="E35" s="46" t="s">
        <v>461</v>
      </c>
      <c r="F35" s="71" t="s">
        <v>18</v>
      </c>
      <c r="G35" s="58">
        <v>3</v>
      </c>
      <c r="H35" s="58"/>
      <c r="I35" s="21"/>
      <c r="J35" s="20" t="s">
        <v>37</v>
      </c>
      <c r="K35" s="21">
        <v>29</v>
      </c>
      <c r="L35" s="22">
        <v>0.28000000000000003</v>
      </c>
      <c r="M35" s="22"/>
      <c r="N35" s="6" t="s">
        <v>462</v>
      </c>
    </row>
    <row r="36" spans="1:14" s="12" customFormat="1" ht="15.75">
      <c r="A36" s="26">
        <v>3</v>
      </c>
      <c r="B36" s="8" t="s">
        <v>179</v>
      </c>
      <c r="C36" s="9" t="s">
        <v>68</v>
      </c>
      <c r="D36" s="80" t="s">
        <v>180</v>
      </c>
      <c r="E36" s="46" t="s">
        <v>128</v>
      </c>
      <c r="F36" s="4" t="s">
        <v>18</v>
      </c>
      <c r="G36" s="5" t="s">
        <v>181</v>
      </c>
      <c r="H36" s="20" t="s">
        <v>37</v>
      </c>
      <c r="I36" s="21"/>
      <c r="J36" s="6">
        <f>H36+I36</f>
        <v>8</v>
      </c>
      <c r="K36" s="21">
        <v>29</v>
      </c>
      <c r="L36" s="22">
        <f t="shared" ref="L36:L46" si="2">J36/K36</f>
        <v>0.27586206896551724</v>
      </c>
      <c r="M36" s="22"/>
      <c r="N36" s="6" t="s">
        <v>182</v>
      </c>
    </row>
    <row r="37" spans="1:14" s="12" customFormat="1" ht="15.75">
      <c r="A37" s="26">
        <v>17</v>
      </c>
      <c r="B37" s="4" t="s">
        <v>312</v>
      </c>
      <c r="C37" s="4" t="s">
        <v>313</v>
      </c>
      <c r="D37" s="4" t="s">
        <v>314</v>
      </c>
      <c r="E37" s="46" t="s">
        <v>282</v>
      </c>
      <c r="F37" s="4" t="s">
        <v>18</v>
      </c>
      <c r="G37" s="5">
        <v>3</v>
      </c>
      <c r="H37" s="20" t="s">
        <v>37</v>
      </c>
      <c r="I37" s="21"/>
      <c r="J37" s="6">
        <f>H37+I37</f>
        <v>8</v>
      </c>
      <c r="K37" s="21">
        <v>29</v>
      </c>
      <c r="L37" s="22">
        <f t="shared" si="2"/>
        <v>0.27586206896551724</v>
      </c>
      <c r="M37" s="22"/>
      <c r="N37" s="16" t="s">
        <v>284</v>
      </c>
    </row>
    <row r="38" spans="1:14" s="12" customFormat="1" ht="15.75">
      <c r="A38" s="26">
        <v>64</v>
      </c>
      <c r="B38" s="3" t="s">
        <v>369</v>
      </c>
      <c r="C38" s="3" t="s">
        <v>370</v>
      </c>
      <c r="D38" s="3" t="s">
        <v>41</v>
      </c>
      <c r="E38" s="46" t="s">
        <v>354</v>
      </c>
      <c r="F38" s="4" t="s">
        <v>18</v>
      </c>
      <c r="G38" s="5" t="s">
        <v>242</v>
      </c>
      <c r="H38" s="5">
        <v>8</v>
      </c>
      <c r="I38" s="21">
        <v>0</v>
      </c>
      <c r="J38" s="5">
        <f>SUM(H38:I38)</f>
        <v>8</v>
      </c>
      <c r="K38" s="21">
        <v>29</v>
      </c>
      <c r="L38" s="22">
        <f t="shared" si="2"/>
        <v>0.27586206896551724</v>
      </c>
      <c r="M38" s="22"/>
      <c r="N38" s="17" t="s">
        <v>371</v>
      </c>
    </row>
    <row r="39" spans="1:14" s="12" customFormat="1" ht="15.75">
      <c r="A39" s="26">
        <v>65</v>
      </c>
      <c r="B39" s="3" t="s">
        <v>372</v>
      </c>
      <c r="C39" s="3" t="s">
        <v>373</v>
      </c>
      <c r="D39" s="3" t="s">
        <v>258</v>
      </c>
      <c r="E39" s="46" t="s">
        <v>354</v>
      </c>
      <c r="F39" s="4" t="s">
        <v>18</v>
      </c>
      <c r="G39" s="5" t="s">
        <v>263</v>
      </c>
      <c r="H39" s="5">
        <v>7.5</v>
      </c>
      <c r="I39" s="21">
        <v>0</v>
      </c>
      <c r="J39" s="5">
        <f>SUM(H39:I39)</f>
        <v>7.5</v>
      </c>
      <c r="K39" s="21">
        <v>29</v>
      </c>
      <c r="L39" s="22">
        <f t="shared" si="2"/>
        <v>0.25862068965517243</v>
      </c>
      <c r="M39" s="22"/>
      <c r="N39" s="17" t="s">
        <v>360</v>
      </c>
    </row>
    <row r="40" spans="1:14" s="12" customFormat="1" ht="15.75">
      <c r="A40" s="26">
        <v>2</v>
      </c>
      <c r="B40" s="7" t="s">
        <v>285</v>
      </c>
      <c r="C40" s="7" t="s">
        <v>15</v>
      </c>
      <c r="D40" s="7" t="s">
        <v>91</v>
      </c>
      <c r="E40" s="46" t="s">
        <v>282</v>
      </c>
      <c r="F40" s="4" t="s">
        <v>18</v>
      </c>
      <c r="G40" s="5">
        <v>3</v>
      </c>
      <c r="H40" s="20" t="s">
        <v>99</v>
      </c>
      <c r="I40" s="21"/>
      <c r="J40" s="6">
        <f>H40+I40</f>
        <v>7</v>
      </c>
      <c r="K40" s="21">
        <v>29</v>
      </c>
      <c r="L40" s="22">
        <f t="shared" si="2"/>
        <v>0.2413793103448276</v>
      </c>
      <c r="M40" s="22"/>
      <c r="N40" s="18" t="s">
        <v>284</v>
      </c>
    </row>
    <row r="41" spans="1:14" s="12" customFormat="1" ht="15.75">
      <c r="A41" s="26">
        <v>10</v>
      </c>
      <c r="B41" s="6" t="s">
        <v>302</v>
      </c>
      <c r="C41" s="6" t="s">
        <v>303</v>
      </c>
      <c r="D41" s="11" t="s">
        <v>28</v>
      </c>
      <c r="E41" s="46" t="s">
        <v>282</v>
      </c>
      <c r="F41" s="4" t="s">
        <v>18</v>
      </c>
      <c r="G41" s="5">
        <v>3</v>
      </c>
      <c r="H41" s="20" t="s">
        <v>99</v>
      </c>
      <c r="I41" s="21"/>
      <c r="J41" s="6">
        <f>H41+I41</f>
        <v>7</v>
      </c>
      <c r="K41" s="21">
        <v>29</v>
      </c>
      <c r="L41" s="22">
        <f t="shared" si="2"/>
        <v>0.2413793103448276</v>
      </c>
      <c r="M41" s="22"/>
      <c r="N41" s="6" t="s">
        <v>293</v>
      </c>
    </row>
    <row r="42" spans="1:14" s="12" customFormat="1" ht="15.75">
      <c r="A42" s="26">
        <v>4</v>
      </c>
      <c r="B42" s="4" t="s">
        <v>335</v>
      </c>
      <c r="C42" s="4" t="s">
        <v>229</v>
      </c>
      <c r="D42" s="4" t="s">
        <v>336</v>
      </c>
      <c r="E42" s="46" t="s">
        <v>327</v>
      </c>
      <c r="F42" s="4" t="s">
        <v>18</v>
      </c>
      <c r="G42" s="5" t="s">
        <v>242</v>
      </c>
      <c r="H42" s="20" t="s">
        <v>99</v>
      </c>
      <c r="I42" s="21"/>
      <c r="J42" s="6">
        <f>H42+I42</f>
        <v>7</v>
      </c>
      <c r="K42" s="21">
        <v>29</v>
      </c>
      <c r="L42" s="22">
        <f t="shared" si="2"/>
        <v>0.2413793103448276</v>
      </c>
      <c r="M42" s="22"/>
      <c r="N42" s="6" t="s">
        <v>328</v>
      </c>
    </row>
    <row r="43" spans="1:14" s="12" customFormat="1" ht="15.75">
      <c r="A43" s="26">
        <v>66</v>
      </c>
      <c r="B43" s="3" t="s">
        <v>374</v>
      </c>
      <c r="C43" s="3" t="s">
        <v>107</v>
      </c>
      <c r="D43" s="3" t="s">
        <v>290</v>
      </c>
      <c r="E43" s="46" t="s">
        <v>354</v>
      </c>
      <c r="F43" s="4" t="s">
        <v>18</v>
      </c>
      <c r="G43" s="5" t="s">
        <v>242</v>
      </c>
      <c r="H43" s="5">
        <v>7</v>
      </c>
      <c r="I43" s="21">
        <v>0</v>
      </c>
      <c r="J43" s="5">
        <f>SUM(H43:I43)</f>
        <v>7</v>
      </c>
      <c r="K43" s="21">
        <v>29</v>
      </c>
      <c r="L43" s="22">
        <f t="shared" si="2"/>
        <v>0.2413793103448276</v>
      </c>
      <c r="M43" s="22"/>
      <c r="N43" s="17" t="s">
        <v>371</v>
      </c>
    </row>
    <row r="44" spans="1:14" s="12" customFormat="1" ht="15.75">
      <c r="A44" s="26">
        <v>67</v>
      </c>
      <c r="B44" s="3" t="s">
        <v>375</v>
      </c>
      <c r="C44" s="3" t="s">
        <v>376</v>
      </c>
      <c r="D44" s="3" t="s">
        <v>75</v>
      </c>
      <c r="E44" s="46" t="s">
        <v>354</v>
      </c>
      <c r="F44" s="4" t="s">
        <v>18</v>
      </c>
      <c r="G44" s="5" t="s">
        <v>275</v>
      </c>
      <c r="H44" s="5">
        <v>7</v>
      </c>
      <c r="I44" s="21">
        <v>0</v>
      </c>
      <c r="J44" s="5">
        <f>SUM(H44:I44)</f>
        <v>7</v>
      </c>
      <c r="K44" s="21">
        <v>29</v>
      </c>
      <c r="L44" s="22">
        <f t="shared" si="2"/>
        <v>0.2413793103448276</v>
      </c>
      <c r="M44" s="22"/>
      <c r="N44" s="17" t="s">
        <v>355</v>
      </c>
    </row>
    <row r="45" spans="1:14" s="12" customFormat="1" ht="15.75">
      <c r="A45" s="5">
        <v>1</v>
      </c>
      <c r="B45" s="5" t="s">
        <v>436</v>
      </c>
      <c r="C45" s="5" t="s">
        <v>419</v>
      </c>
      <c r="D45" s="5" t="s">
        <v>127</v>
      </c>
      <c r="E45" s="46" t="s">
        <v>437</v>
      </c>
      <c r="F45" s="5" t="s">
        <v>36</v>
      </c>
      <c r="G45" s="5">
        <v>3</v>
      </c>
      <c r="H45" s="5"/>
      <c r="I45" s="5"/>
      <c r="J45" s="5">
        <v>7</v>
      </c>
      <c r="K45" s="5">
        <v>29</v>
      </c>
      <c r="L45" s="22">
        <f t="shared" si="2"/>
        <v>0.2413793103448276</v>
      </c>
      <c r="M45" s="22"/>
      <c r="N45" s="20" t="s">
        <v>438</v>
      </c>
    </row>
    <row r="46" spans="1:14" s="12" customFormat="1" ht="15.75">
      <c r="A46" s="5">
        <v>7</v>
      </c>
      <c r="B46" s="5" t="s">
        <v>449</v>
      </c>
      <c r="C46" s="5" t="s">
        <v>313</v>
      </c>
      <c r="D46" s="5" t="s">
        <v>16</v>
      </c>
      <c r="E46" s="46" t="s">
        <v>437</v>
      </c>
      <c r="F46" s="5" t="s">
        <v>36</v>
      </c>
      <c r="G46" s="5">
        <v>3</v>
      </c>
      <c r="H46" s="5"/>
      <c r="I46" s="5"/>
      <c r="J46" s="5">
        <v>7</v>
      </c>
      <c r="K46" s="5">
        <v>29</v>
      </c>
      <c r="L46" s="22">
        <f t="shared" si="2"/>
        <v>0.2413793103448276</v>
      </c>
      <c r="M46" s="22"/>
      <c r="N46" s="20" t="s">
        <v>438</v>
      </c>
    </row>
    <row r="47" spans="1:14" s="12" customFormat="1" ht="15.75">
      <c r="A47" s="58">
        <v>3</v>
      </c>
      <c r="B47" s="73" t="s">
        <v>463</v>
      </c>
      <c r="C47" s="73" t="s">
        <v>107</v>
      </c>
      <c r="D47" s="73" t="s">
        <v>16</v>
      </c>
      <c r="E47" s="46" t="s">
        <v>461</v>
      </c>
      <c r="F47" s="71" t="s">
        <v>18</v>
      </c>
      <c r="G47" s="58">
        <v>3</v>
      </c>
      <c r="H47" s="58"/>
      <c r="I47" s="21"/>
      <c r="J47" s="20" t="s">
        <v>99</v>
      </c>
      <c r="K47" s="21">
        <v>29</v>
      </c>
      <c r="L47" s="22">
        <v>0.24</v>
      </c>
      <c r="M47" s="22"/>
      <c r="N47" s="17" t="s">
        <v>462</v>
      </c>
    </row>
    <row r="48" spans="1:14" s="12" customFormat="1" ht="18.75">
      <c r="A48" s="5">
        <v>31</v>
      </c>
      <c r="B48" s="27" t="s">
        <v>272</v>
      </c>
      <c r="C48" s="6" t="s">
        <v>273</v>
      </c>
      <c r="D48" s="11" t="s">
        <v>274</v>
      </c>
      <c r="E48" s="46" t="s">
        <v>198</v>
      </c>
      <c r="F48" s="4" t="s">
        <v>199</v>
      </c>
      <c r="G48" s="28" t="s">
        <v>275</v>
      </c>
      <c r="H48" s="29">
        <v>6.5</v>
      </c>
      <c r="I48" s="7"/>
      <c r="J48" s="6">
        <f>H48+I48</f>
        <v>6.5</v>
      </c>
      <c r="K48" s="21">
        <v>29</v>
      </c>
      <c r="L48" s="22">
        <f>J48/K48</f>
        <v>0.22413793103448276</v>
      </c>
      <c r="M48" s="22"/>
      <c r="N48" s="6" t="s">
        <v>264</v>
      </c>
    </row>
    <row r="49" spans="1:14" s="12" customFormat="1" ht="26.25">
      <c r="A49" s="3">
        <v>15</v>
      </c>
      <c r="B49" s="19" t="s">
        <v>80</v>
      </c>
      <c r="C49" s="10" t="s">
        <v>81</v>
      </c>
      <c r="D49" s="10" t="s">
        <v>82</v>
      </c>
      <c r="E49" s="63" t="s">
        <v>35</v>
      </c>
      <c r="F49" s="15" t="s">
        <v>36</v>
      </c>
      <c r="G49" s="5">
        <v>3</v>
      </c>
      <c r="H49" s="5"/>
      <c r="I49" s="7"/>
      <c r="J49" s="6" t="s">
        <v>83</v>
      </c>
      <c r="K49" s="7">
        <v>29</v>
      </c>
      <c r="L49" s="22">
        <v>0.21</v>
      </c>
      <c r="M49" s="22"/>
      <c r="N49" s="17" t="s">
        <v>79</v>
      </c>
    </row>
    <row r="50" spans="1:14" s="12" customFormat="1" ht="26.25">
      <c r="A50" s="3">
        <v>16</v>
      </c>
      <c r="B50" s="10" t="s">
        <v>84</v>
      </c>
      <c r="C50" s="10" t="s">
        <v>85</v>
      </c>
      <c r="D50" s="10" t="s">
        <v>86</v>
      </c>
      <c r="E50" s="63" t="s">
        <v>35</v>
      </c>
      <c r="F50" s="15" t="s">
        <v>36</v>
      </c>
      <c r="G50" s="5">
        <v>3</v>
      </c>
      <c r="H50" s="5"/>
      <c r="I50" s="7"/>
      <c r="J50" s="6" t="s">
        <v>83</v>
      </c>
      <c r="K50" s="7">
        <v>29</v>
      </c>
      <c r="L50" s="22">
        <v>0.21</v>
      </c>
      <c r="M50" s="22"/>
      <c r="N50" s="6" t="s">
        <v>79</v>
      </c>
    </row>
    <row r="51" spans="1:14" s="12" customFormat="1" ht="18.75">
      <c r="A51" s="5">
        <v>25</v>
      </c>
      <c r="B51" s="27" t="s">
        <v>256</v>
      </c>
      <c r="C51" s="6" t="s">
        <v>257</v>
      </c>
      <c r="D51" s="11" t="s">
        <v>258</v>
      </c>
      <c r="E51" s="46" t="s">
        <v>198</v>
      </c>
      <c r="F51" s="4" t="s">
        <v>199</v>
      </c>
      <c r="G51" s="28" t="s">
        <v>247</v>
      </c>
      <c r="H51" s="29">
        <v>6</v>
      </c>
      <c r="I51" s="7"/>
      <c r="J51" s="6">
        <f>H51+I51</f>
        <v>6</v>
      </c>
      <c r="K51" s="21">
        <v>29</v>
      </c>
      <c r="L51" s="22">
        <f t="shared" ref="L51:L66" si="3">J51/K51</f>
        <v>0.20689655172413793</v>
      </c>
      <c r="M51" s="22"/>
      <c r="N51" s="16" t="s">
        <v>248</v>
      </c>
    </row>
    <row r="52" spans="1:14" s="12" customFormat="1" ht="18.75">
      <c r="A52" s="5">
        <v>27</v>
      </c>
      <c r="B52" s="31" t="s">
        <v>261</v>
      </c>
      <c r="C52" s="15" t="s">
        <v>74</v>
      </c>
      <c r="D52" s="15" t="s">
        <v>262</v>
      </c>
      <c r="E52" s="46" t="s">
        <v>198</v>
      </c>
      <c r="F52" s="4" t="s">
        <v>199</v>
      </c>
      <c r="G52" s="28" t="s">
        <v>263</v>
      </c>
      <c r="H52" s="29">
        <v>6</v>
      </c>
      <c r="I52" s="7"/>
      <c r="J52" s="6">
        <f>H52+I52</f>
        <v>6</v>
      </c>
      <c r="K52" s="21">
        <v>29</v>
      </c>
      <c r="L52" s="22">
        <f t="shared" si="3"/>
        <v>0.20689655172413793</v>
      </c>
      <c r="M52" s="22"/>
      <c r="N52" s="17" t="s">
        <v>264</v>
      </c>
    </row>
    <row r="53" spans="1:14" s="12" customFormat="1" ht="15.75">
      <c r="A53" s="5">
        <v>4</v>
      </c>
      <c r="B53" s="4" t="s">
        <v>289</v>
      </c>
      <c r="C53" s="4" t="s">
        <v>46</v>
      </c>
      <c r="D53" s="4" t="s">
        <v>290</v>
      </c>
      <c r="E53" s="46" t="s">
        <v>282</v>
      </c>
      <c r="F53" s="4" t="s">
        <v>18</v>
      </c>
      <c r="G53" s="5">
        <v>3</v>
      </c>
      <c r="H53" s="20" t="s">
        <v>83</v>
      </c>
      <c r="I53" s="21"/>
      <c r="J53" s="6">
        <f>H53+I53</f>
        <v>6</v>
      </c>
      <c r="K53" s="21">
        <v>29</v>
      </c>
      <c r="L53" s="22">
        <f t="shared" si="3"/>
        <v>0.20689655172413793</v>
      </c>
      <c r="M53" s="22"/>
      <c r="N53" s="6" t="s">
        <v>284</v>
      </c>
    </row>
    <row r="54" spans="1:14" s="12" customFormat="1" ht="15.75">
      <c r="A54" s="5">
        <v>7</v>
      </c>
      <c r="B54" s="4" t="s">
        <v>296</v>
      </c>
      <c r="C54" s="4" t="s">
        <v>297</v>
      </c>
      <c r="D54" s="4" t="s">
        <v>155</v>
      </c>
      <c r="E54" s="46" t="s">
        <v>282</v>
      </c>
      <c r="F54" s="4" t="s">
        <v>18</v>
      </c>
      <c r="G54" s="5">
        <v>3</v>
      </c>
      <c r="H54" s="20" t="s">
        <v>83</v>
      </c>
      <c r="I54" s="21"/>
      <c r="J54" s="6">
        <f>H54+I54</f>
        <v>6</v>
      </c>
      <c r="K54" s="21">
        <v>29</v>
      </c>
      <c r="L54" s="22">
        <f t="shared" si="3"/>
        <v>0.20689655172413793</v>
      </c>
      <c r="M54" s="22"/>
      <c r="N54" s="16" t="s">
        <v>284</v>
      </c>
    </row>
    <row r="55" spans="1:14" s="12" customFormat="1" ht="15.75">
      <c r="A55" s="5">
        <v>3</v>
      </c>
      <c r="B55" s="8" t="s">
        <v>333</v>
      </c>
      <c r="C55" s="9" t="s">
        <v>334</v>
      </c>
      <c r="D55" s="9" t="s">
        <v>258</v>
      </c>
      <c r="E55" s="46" t="s">
        <v>327</v>
      </c>
      <c r="F55" s="4" t="s">
        <v>18</v>
      </c>
      <c r="G55" s="5" t="s">
        <v>242</v>
      </c>
      <c r="H55" s="20" t="s">
        <v>83</v>
      </c>
      <c r="I55" s="21"/>
      <c r="J55" s="6">
        <f>H55+I55</f>
        <v>6</v>
      </c>
      <c r="K55" s="21">
        <v>29</v>
      </c>
      <c r="L55" s="22">
        <f t="shared" si="3"/>
        <v>0.20689655172413793</v>
      </c>
      <c r="M55" s="22"/>
      <c r="N55" s="16" t="s">
        <v>328</v>
      </c>
    </row>
    <row r="56" spans="1:14" s="12" customFormat="1" ht="15.75">
      <c r="A56" s="5">
        <v>68</v>
      </c>
      <c r="B56" s="3" t="s">
        <v>377</v>
      </c>
      <c r="C56" s="3" t="s">
        <v>255</v>
      </c>
      <c r="D56" s="3" t="s">
        <v>124</v>
      </c>
      <c r="E56" s="46" t="s">
        <v>354</v>
      </c>
      <c r="F56" s="4" t="s">
        <v>18</v>
      </c>
      <c r="G56" s="5" t="s">
        <v>242</v>
      </c>
      <c r="H56" s="5">
        <v>6</v>
      </c>
      <c r="I56" s="21">
        <v>0</v>
      </c>
      <c r="J56" s="5">
        <f>SUM(H56:I56)</f>
        <v>6</v>
      </c>
      <c r="K56" s="21">
        <v>29</v>
      </c>
      <c r="L56" s="22">
        <f t="shared" si="3"/>
        <v>0.20689655172413793</v>
      </c>
      <c r="M56" s="22"/>
      <c r="N56" s="17" t="s">
        <v>371</v>
      </c>
    </row>
    <row r="57" spans="1:14" s="12" customFormat="1" ht="15.75">
      <c r="A57" s="5">
        <v>69</v>
      </c>
      <c r="B57" s="3" t="s">
        <v>378</v>
      </c>
      <c r="C57" s="3" t="s">
        <v>119</v>
      </c>
      <c r="D57" s="3" t="s">
        <v>379</v>
      </c>
      <c r="E57" s="46" t="s">
        <v>354</v>
      </c>
      <c r="F57" s="4" t="s">
        <v>18</v>
      </c>
      <c r="G57" s="5" t="s">
        <v>242</v>
      </c>
      <c r="H57" s="5">
        <v>6</v>
      </c>
      <c r="I57" s="21">
        <v>0</v>
      </c>
      <c r="J57" s="5">
        <f>SUM(H57:I57)</f>
        <v>6</v>
      </c>
      <c r="K57" s="21">
        <v>29</v>
      </c>
      <c r="L57" s="22">
        <f t="shared" si="3"/>
        <v>0.20689655172413793</v>
      </c>
      <c r="M57" s="22"/>
      <c r="N57" s="17" t="s">
        <v>371</v>
      </c>
    </row>
    <row r="58" spans="1:14" s="12" customFormat="1" ht="15.75">
      <c r="A58" s="5">
        <v>5</v>
      </c>
      <c r="B58" s="5" t="s">
        <v>443</v>
      </c>
      <c r="C58" s="5" t="s">
        <v>444</v>
      </c>
      <c r="D58" s="5" t="s">
        <v>445</v>
      </c>
      <c r="E58" s="46" t="s">
        <v>437</v>
      </c>
      <c r="F58" s="5" t="s">
        <v>36</v>
      </c>
      <c r="G58" s="5">
        <v>3</v>
      </c>
      <c r="H58" s="5"/>
      <c r="I58" s="5"/>
      <c r="J58" s="5">
        <v>6</v>
      </c>
      <c r="K58" s="5">
        <v>29</v>
      </c>
      <c r="L58" s="22">
        <f t="shared" si="3"/>
        <v>0.20689655172413793</v>
      </c>
      <c r="M58" s="22"/>
      <c r="N58" s="20" t="s">
        <v>438</v>
      </c>
    </row>
    <row r="59" spans="1:14" s="12" customFormat="1" ht="15.75">
      <c r="A59" s="5">
        <v>6</v>
      </c>
      <c r="B59" s="5" t="s">
        <v>446</v>
      </c>
      <c r="C59" s="5" t="s">
        <v>447</v>
      </c>
      <c r="D59" s="5" t="s">
        <v>448</v>
      </c>
      <c r="E59" s="46" t="s">
        <v>437</v>
      </c>
      <c r="F59" s="5" t="s">
        <v>36</v>
      </c>
      <c r="G59" s="5">
        <v>3</v>
      </c>
      <c r="H59" s="5"/>
      <c r="I59" s="5"/>
      <c r="J59" s="5">
        <v>6</v>
      </c>
      <c r="K59" s="5">
        <v>29</v>
      </c>
      <c r="L59" s="22">
        <f t="shared" si="3"/>
        <v>0.20689655172413793</v>
      </c>
      <c r="M59" s="22"/>
      <c r="N59" s="20" t="s">
        <v>438</v>
      </c>
    </row>
    <row r="60" spans="1:14" s="12" customFormat="1" ht="15.75">
      <c r="A60" s="5">
        <v>2</v>
      </c>
      <c r="B60" s="7" t="s">
        <v>329</v>
      </c>
      <c r="C60" s="7" t="s">
        <v>330</v>
      </c>
      <c r="D60" s="7" t="s">
        <v>331</v>
      </c>
      <c r="E60" s="46" t="s">
        <v>327</v>
      </c>
      <c r="F60" s="4" t="s">
        <v>18</v>
      </c>
      <c r="G60" s="5" t="s">
        <v>247</v>
      </c>
      <c r="H60" s="20" t="s">
        <v>332</v>
      </c>
      <c r="I60" s="21"/>
      <c r="J60" s="6">
        <f>H60+I60</f>
        <v>5.5</v>
      </c>
      <c r="K60" s="21">
        <v>29</v>
      </c>
      <c r="L60" s="22">
        <f t="shared" si="3"/>
        <v>0.18965517241379309</v>
      </c>
      <c r="M60" s="22"/>
      <c r="N60" s="14" t="s">
        <v>328</v>
      </c>
    </row>
    <row r="61" spans="1:14" s="12" customFormat="1" ht="18.75">
      <c r="A61" s="5">
        <v>19</v>
      </c>
      <c r="B61" s="27" t="s">
        <v>239</v>
      </c>
      <c r="C61" s="6" t="s">
        <v>240</v>
      </c>
      <c r="D61" s="6" t="s">
        <v>241</v>
      </c>
      <c r="E61" s="46" t="s">
        <v>198</v>
      </c>
      <c r="F61" s="4" t="s">
        <v>199</v>
      </c>
      <c r="G61" s="28" t="s">
        <v>242</v>
      </c>
      <c r="H61" s="29">
        <v>5</v>
      </c>
      <c r="I61" s="7"/>
      <c r="J61" s="6">
        <f>H61+I61</f>
        <v>5</v>
      </c>
      <c r="K61" s="21">
        <v>29</v>
      </c>
      <c r="L61" s="22">
        <f t="shared" si="3"/>
        <v>0.17241379310344829</v>
      </c>
      <c r="M61" s="22"/>
      <c r="N61" s="17" t="s">
        <v>243</v>
      </c>
    </row>
    <row r="62" spans="1:14" s="12" customFormat="1" ht="18.75">
      <c r="A62" s="5">
        <v>28</v>
      </c>
      <c r="B62" s="27" t="s">
        <v>265</v>
      </c>
      <c r="C62" s="6" t="s">
        <v>46</v>
      </c>
      <c r="D62" s="6" t="s">
        <v>155</v>
      </c>
      <c r="E62" s="46" t="s">
        <v>198</v>
      </c>
      <c r="F62" s="4" t="s">
        <v>199</v>
      </c>
      <c r="G62" s="28" t="s">
        <v>263</v>
      </c>
      <c r="H62" s="29">
        <v>5</v>
      </c>
      <c r="I62" s="7"/>
      <c r="J62" s="6">
        <f>H62+I62</f>
        <v>5</v>
      </c>
      <c r="K62" s="21">
        <v>29</v>
      </c>
      <c r="L62" s="22">
        <f t="shared" si="3"/>
        <v>0.17241379310344829</v>
      </c>
      <c r="M62" s="22"/>
      <c r="N62" s="17" t="s">
        <v>266</v>
      </c>
    </row>
    <row r="63" spans="1:14" s="12" customFormat="1" ht="15.75">
      <c r="A63" s="5">
        <v>70</v>
      </c>
      <c r="B63" s="3" t="s">
        <v>380</v>
      </c>
      <c r="C63" s="3" t="s">
        <v>287</v>
      </c>
      <c r="D63" s="3" t="s">
        <v>23</v>
      </c>
      <c r="E63" s="46" t="s">
        <v>354</v>
      </c>
      <c r="F63" s="4" t="s">
        <v>18</v>
      </c>
      <c r="G63" s="5" t="s">
        <v>247</v>
      </c>
      <c r="H63" s="5">
        <v>5</v>
      </c>
      <c r="I63" s="21">
        <v>0</v>
      </c>
      <c r="J63" s="5">
        <f>SUM(H63:I63)</f>
        <v>5</v>
      </c>
      <c r="K63" s="21">
        <v>29</v>
      </c>
      <c r="L63" s="22">
        <f t="shared" si="3"/>
        <v>0.17241379310344829</v>
      </c>
      <c r="M63" s="22"/>
      <c r="N63" s="17" t="s">
        <v>357</v>
      </c>
    </row>
    <row r="64" spans="1:14" s="12" customFormat="1" ht="15.75">
      <c r="A64" s="5">
        <v>71</v>
      </c>
      <c r="B64" s="3" t="s">
        <v>381</v>
      </c>
      <c r="C64" s="3" t="s">
        <v>370</v>
      </c>
      <c r="D64" s="3" t="s">
        <v>382</v>
      </c>
      <c r="E64" s="46" t="s">
        <v>354</v>
      </c>
      <c r="F64" s="4" t="s">
        <v>18</v>
      </c>
      <c r="G64" s="5" t="s">
        <v>275</v>
      </c>
      <c r="H64" s="5">
        <v>5</v>
      </c>
      <c r="I64" s="21">
        <v>0</v>
      </c>
      <c r="J64" s="5">
        <f>SUM(H64:I64)</f>
        <v>5</v>
      </c>
      <c r="K64" s="21">
        <v>29</v>
      </c>
      <c r="L64" s="22">
        <f t="shared" si="3"/>
        <v>0.17241379310344829</v>
      </c>
      <c r="M64" s="22"/>
      <c r="N64" s="17" t="s">
        <v>355</v>
      </c>
    </row>
    <row r="65" spans="1:15" s="33" customFormat="1" ht="15.75">
      <c r="A65" s="5">
        <v>72</v>
      </c>
      <c r="B65" s="3" t="s">
        <v>383</v>
      </c>
      <c r="C65" s="3" t="s">
        <v>384</v>
      </c>
      <c r="D65" s="3" t="s">
        <v>124</v>
      </c>
      <c r="E65" s="46" t="s">
        <v>354</v>
      </c>
      <c r="F65" s="4" t="s">
        <v>18</v>
      </c>
      <c r="G65" s="5" t="s">
        <v>263</v>
      </c>
      <c r="H65" s="5">
        <v>5</v>
      </c>
      <c r="I65" s="21">
        <v>0</v>
      </c>
      <c r="J65" s="5">
        <f>SUM(H65:I65)</f>
        <v>5</v>
      </c>
      <c r="K65" s="21">
        <v>29</v>
      </c>
      <c r="L65" s="22">
        <f t="shared" si="3"/>
        <v>0.17241379310344829</v>
      </c>
      <c r="M65" s="22"/>
      <c r="N65" s="17" t="s">
        <v>360</v>
      </c>
      <c r="O65" s="12"/>
    </row>
    <row r="66" spans="1:15" s="33" customFormat="1" ht="15.75">
      <c r="A66" s="5">
        <v>2</v>
      </c>
      <c r="B66" s="5" t="s">
        <v>409</v>
      </c>
      <c r="C66" s="5" t="s">
        <v>59</v>
      </c>
      <c r="D66" s="5" t="s">
        <v>30</v>
      </c>
      <c r="E66" s="46" t="s">
        <v>437</v>
      </c>
      <c r="F66" s="5" t="s">
        <v>36</v>
      </c>
      <c r="G66" s="5">
        <v>3</v>
      </c>
      <c r="H66" s="5"/>
      <c r="I66" s="5"/>
      <c r="J66" s="5">
        <v>5</v>
      </c>
      <c r="K66" s="5">
        <v>29</v>
      </c>
      <c r="L66" s="22">
        <f t="shared" si="3"/>
        <v>0.17241379310344829</v>
      </c>
      <c r="M66" s="22"/>
      <c r="N66" s="20" t="s">
        <v>438</v>
      </c>
      <c r="O66" s="12"/>
    </row>
    <row r="67" spans="1:15" s="33" customFormat="1" ht="26.25">
      <c r="A67" s="3">
        <v>6</v>
      </c>
      <c r="B67" s="10" t="s">
        <v>51</v>
      </c>
      <c r="C67" s="11" t="s">
        <v>52</v>
      </c>
      <c r="D67" s="10" t="s">
        <v>28</v>
      </c>
      <c r="E67" s="63" t="s">
        <v>35</v>
      </c>
      <c r="F67" s="4" t="s">
        <v>36</v>
      </c>
      <c r="G67" s="5">
        <v>3</v>
      </c>
      <c r="H67" s="5"/>
      <c r="I67" s="7"/>
      <c r="J67" s="6" t="s">
        <v>53</v>
      </c>
      <c r="K67" s="7">
        <v>29</v>
      </c>
      <c r="L67" s="22">
        <v>0.17</v>
      </c>
      <c r="M67" s="22"/>
      <c r="N67" s="6" t="s">
        <v>54</v>
      </c>
      <c r="O67" s="12"/>
    </row>
    <row r="68" spans="1:15" s="33" customFormat="1" ht="26.25">
      <c r="A68" s="3">
        <v>9</v>
      </c>
      <c r="B68" s="15" t="s">
        <v>61</v>
      </c>
      <c r="C68" s="15" t="s">
        <v>62</v>
      </c>
      <c r="D68" s="15" t="s">
        <v>63</v>
      </c>
      <c r="E68" s="63" t="s">
        <v>35</v>
      </c>
      <c r="F68" s="4" t="s">
        <v>36</v>
      </c>
      <c r="G68" s="5">
        <v>3</v>
      </c>
      <c r="H68" s="5"/>
      <c r="I68" s="7"/>
      <c r="J68" s="6" t="s">
        <v>53</v>
      </c>
      <c r="K68" s="7">
        <v>29</v>
      </c>
      <c r="L68" s="22">
        <v>0.17</v>
      </c>
      <c r="M68" s="22"/>
      <c r="N68" s="17" t="s">
        <v>54</v>
      </c>
      <c r="O68" s="12"/>
    </row>
    <row r="69" spans="1:15" s="33" customFormat="1" ht="15.75">
      <c r="A69" s="5">
        <v>73</v>
      </c>
      <c r="B69" s="3" t="s">
        <v>385</v>
      </c>
      <c r="C69" s="3" t="s">
        <v>33</v>
      </c>
      <c r="D69" s="3" t="s">
        <v>235</v>
      </c>
      <c r="E69" s="46" t="s">
        <v>354</v>
      </c>
      <c r="F69" s="4" t="s">
        <v>18</v>
      </c>
      <c r="G69" s="5" t="s">
        <v>263</v>
      </c>
      <c r="H69" s="5">
        <v>4.5</v>
      </c>
      <c r="I69" s="21">
        <v>0</v>
      </c>
      <c r="J69" s="5">
        <f>SUM(H69:I69)</f>
        <v>4.5</v>
      </c>
      <c r="K69" s="21">
        <v>29</v>
      </c>
      <c r="L69" s="22">
        <f>J69/K69</f>
        <v>0.15517241379310345</v>
      </c>
      <c r="M69" s="22"/>
      <c r="N69" s="17" t="s">
        <v>360</v>
      </c>
      <c r="O69" s="12"/>
    </row>
    <row r="70" spans="1:15" s="33" customFormat="1" ht="26.25">
      <c r="A70" s="3">
        <v>4</v>
      </c>
      <c r="B70" s="15" t="s">
        <v>45</v>
      </c>
      <c r="C70" s="15" t="s">
        <v>46</v>
      </c>
      <c r="D70" s="15" t="s">
        <v>47</v>
      </c>
      <c r="E70" s="63" t="s">
        <v>35</v>
      </c>
      <c r="F70" s="4" t="s">
        <v>36</v>
      </c>
      <c r="G70" s="5">
        <v>3</v>
      </c>
      <c r="H70" s="5"/>
      <c r="I70" s="7"/>
      <c r="J70" s="6" t="s">
        <v>19</v>
      </c>
      <c r="K70" s="7">
        <v>29</v>
      </c>
      <c r="L70" s="22">
        <v>0.14000000000000001</v>
      </c>
      <c r="M70" s="22"/>
      <c r="N70" s="16" t="s">
        <v>38</v>
      </c>
      <c r="O70" s="12"/>
    </row>
    <row r="71" spans="1:15" s="33" customFormat="1" ht="26.25">
      <c r="A71" s="3">
        <v>5</v>
      </c>
      <c r="B71" s="15" t="s">
        <v>48</v>
      </c>
      <c r="C71" s="15" t="s">
        <v>49</v>
      </c>
      <c r="D71" s="15" t="s">
        <v>50</v>
      </c>
      <c r="E71" s="63" t="s">
        <v>35</v>
      </c>
      <c r="F71" s="4" t="s">
        <v>36</v>
      </c>
      <c r="G71" s="5">
        <v>3</v>
      </c>
      <c r="H71" s="5"/>
      <c r="I71" s="7"/>
      <c r="J71" s="6" t="s">
        <v>19</v>
      </c>
      <c r="K71" s="7">
        <v>29</v>
      </c>
      <c r="L71" s="22">
        <v>0.14000000000000001</v>
      </c>
      <c r="M71" s="22"/>
      <c r="N71" s="16" t="s">
        <v>38</v>
      </c>
      <c r="O71" s="12"/>
    </row>
    <row r="72" spans="1:15" s="33" customFormat="1" ht="26.25">
      <c r="A72" s="3">
        <v>8</v>
      </c>
      <c r="B72" s="15" t="s">
        <v>58</v>
      </c>
      <c r="C72" s="15" t="s">
        <v>59</v>
      </c>
      <c r="D72" s="15" t="s">
        <v>60</v>
      </c>
      <c r="E72" s="63" t="s">
        <v>35</v>
      </c>
      <c r="F72" s="4" t="s">
        <v>36</v>
      </c>
      <c r="G72" s="5">
        <v>3</v>
      </c>
      <c r="H72" s="5"/>
      <c r="I72" s="7"/>
      <c r="J72" s="6" t="s">
        <v>19</v>
      </c>
      <c r="K72" s="7">
        <v>29</v>
      </c>
      <c r="L72" s="22">
        <v>0.14000000000000001</v>
      </c>
      <c r="M72" s="22"/>
      <c r="N72" s="16" t="s">
        <v>54</v>
      </c>
      <c r="O72" s="12"/>
    </row>
    <row r="73" spans="1:15" s="33" customFormat="1" ht="26.25">
      <c r="A73" s="3">
        <v>12</v>
      </c>
      <c r="B73" s="15" t="s">
        <v>70</v>
      </c>
      <c r="C73" s="15" t="s">
        <v>71</v>
      </c>
      <c r="D73" s="15" t="s">
        <v>72</v>
      </c>
      <c r="E73" s="63" t="s">
        <v>35</v>
      </c>
      <c r="F73" s="4" t="s">
        <v>36</v>
      </c>
      <c r="G73" s="5">
        <v>3</v>
      </c>
      <c r="H73" s="5"/>
      <c r="I73" s="7"/>
      <c r="J73" s="6" t="s">
        <v>19</v>
      </c>
      <c r="K73" s="7">
        <v>29</v>
      </c>
      <c r="L73" s="22">
        <v>0.14000000000000001</v>
      </c>
      <c r="M73" s="22"/>
      <c r="N73" s="16" t="s">
        <v>54</v>
      </c>
      <c r="O73" s="12"/>
    </row>
    <row r="74" spans="1:15" s="33" customFormat="1" ht="26.25">
      <c r="A74" s="3">
        <v>13</v>
      </c>
      <c r="B74" s="10" t="s">
        <v>73</v>
      </c>
      <c r="C74" s="11" t="s">
        <v>74</v>
      </c>
      <c r="D74" s="10" t="s">
        <v>75</v>
      </c>
      <c r="E74" s="63" t="s">
        <v>35</v>
      </c>
      <c r="F74" s="15" t="s">
        <v>36</v>
      </c>
      <c r="G74" s="5">
        <v>3</v>
      </c>
      <c r="H74" s="5"/>
      <c r="I74" s="7"/>
      <c r="J74" s="6" t="s">
        <v>19</v>
      </c>
      <c r="K74" s="7">
        <v>29</v>
      </c>
      <c r="L74" s="22">
        <v>0.14000000000000001</v>
      </c>
      <c r="M74" s="22"/>
      <c r="N74" s="6" t="s">
        <v>54</v>
      </c>
      <c r="O74" s="12"/>
    </row>
    <row r="75" spans="1:15" s="33" customFormat="1" ht="26.25">
      <c r="A75" s="3">
        <v>17</v>
      </c>
      <c r="B75" s="15" t="s">
        <v>87</v>
      </c>
      <c r="C75" s="15" t="s">
        <v>88</v>
      </c>
      <c r="D75" s="15" t="s">
        <v>89</v>
      </c>
      <c r="E75" s="63" t="s">
        <v>35</v>
      </c>
      <c r="F75" s="15" t="s">
        <v>36</v>
      </c>
      <c r="G75" s="5">
        <v>3</v>
      </c>
      <c r="H75" s="5"/>
      <c r="I75" s="7"/>
      <c r="J75" s="6" t="s">
        <v>19</v>
      </c>
      <c r="K75" s="7">
        <v>29</v>
      </c>
      <c r="L75" s="22">
        <f t="shared" ref="L75:L85" si="4">J75/K75</f>
        <v>0.13793103448275862</v>
      </c>
      <c r="M75" s="22"/>
      <c r="N75" s="18" t="s">
        <v>79</v>
      </c>
      <c r="O75" s="12"/>
    </row>
    <row r="76" spans="1:15" s="33" customFormat="1" ht="15.75">
      <c r="A76" s="5">
        <v>2</v>
      </c>
      <c r="B76" s="7" t="s">
        <v>177</v>
      </c>
      <c r="C76" s="7" t="s">
        <v>178</v>
      </c>
      <c r="D76" s="7" t="s">
        <v>145</v>
      </c>
      <c r="E76" s="46" t="s">
        <v>128</v>
      </c>
      <c r="F76" s="4" t="s">
        <v>18</v>
      </c>
      <c r="G76" s="5" t="s">
        <v>174</v>
      </c>
      <c r="H76" s="20" t="s">
        <v>19</v>
      </c>
      <c r="I76" s="21"/>
      <c r="J76" s="6">
        <f>H76+I76</f>
        <v>4</v>
      </c>
      <c r="K76" s="21">
        <v>29</v>
      </c>
      <c r="L76" s="22">
        <f t="shared" si="4"/>
        <v>0.13793103448275862</v>
      </c>
      <c r="M76" s="22"/>
      <c r="N76" s="6" t="s">
        <v>176</v>
      </c>
      <c r="O76" s="12"/>
    </row>
    <row r="77" spans="1:15" s="33" customFormat="1" ht="15.75">
      <c r="A77" s="5">
        <v>7</v>
      </c>
      <c r="B77" s="4" t="s">
        <v>191</v>
      </c>
      <c r="C77" s="4" t="s">
        <v>192</v>
      </c>
      <c r="D77" s="80" t="s">
        <v>16</v>
      </c>
      <c r="E77" s="46" t="s">
        <v>128</v>
      </c>
      <c r="F77" s="4" t="s">
        <v>18</v>
      </c>
      <c r="G77" s="5" t="s">
        <v>193</v>
      </c>
      <c r="H77" s="20" t="s">
        <v>19</v>
      </c>
      <c r="I77" s="21"/>
      <c r="J77" s="6">
        <f>H77+I77</f>
        <v>4</v>
      </c>
      <c r="K77" s="21">
        <v>29</v>
      </c>
      <c r="L77" s="22">
        <f t="shared" si="4"/>
        <v>0.13793103448275862</v>
      </c>
      <c r="M77" s="22"/>
      <c r="N77" s="6" t="s">
        <v>194</v>
      </c>
      <c r="O77" s="12"/>
    </row>
    <row r="78" spans="1:15" s="33" customFormat="1" ht="15.75">
      <c r="A78" s="5">
        <v>8</v>
      </c>
      <c r="B78" s="4" t="s">
        <v>195</v>
      </c>
      <c r="C78" s="4" t="s">
        <v>77</v>
      </c>
      <c r="D78" s="4" t="s">
        <v>50</v>
      </c>
      <c r="E78" s="46" t="s">
        <v>128</v>
      </c>
      <c r="F78" s="4" t="s">
        <v>18</v>
      </c>
      <c r="G78" s="5" t="s">
        <v>193</v>
      </c>
      <c r="H78" s="20" t="s">
        <v>19</v>
      </c>
      <c r="I78" s="21"/>
      <c r="J78" s="6">
        <f>H78+I78</f>
        <v>4</v>
      </c>
      <c r="K78" s="21">
        <v>29</v>
      </c>
      <c r="L78" s="22">
        <f t="shared" si="4"/>
        <v>0.13793103448275862</v>
      </c>
      <c r="M78" s="22"/>
      <c r="N78" s="6" t="s">
        <v>194</v>
      </c>
      <c r="O78" s="12"/>
    </row>
    <row r="79" spans="1:15" s="33" customFormat="1" ht="18.75">
      <c r="A79" s="5">
        <v>23</v>
      </c>
      <c r="B79" s="30" t="s">
        <v>251</v>
      </c>
      <c r="C79" s="6" t="s">
        <v>252</v>
      </c>
      <c r="D79" s="11" t="s">
        <v>253</v>
      </c>
      <c r="E79" s="46" t="s">
        <v>198</v>
      </c>
      <c r="F79" s="4" t="s">
        <v>199</v>
      </c>
      <c r="G79" s="28" t="s">
        <v>247</v>
      </c>
      <c r="H79" s="29">
        <v>4</v>
      </c>
      <c r="I79" s="7"/>
      <c r="J79" s="6">
        <f>H79+I79</f>
        <v>4</v>
      </c>
      <c r="K79" s="21">
        <v>29</v>
      </c>
      <c r="L79" s="22">
        <f t="shared" si="4"/>
        <v>0.13793103448275862</v>
      </c>
      <c r="M79" s="22"/>
      <c r="N79" s="16" t="s">
        <v>248</v>
      </c>
      <c r="O79" s="12"/>
    </row>
    <row r="80" spans="1:15" s="33" customFormat="1" ht="15.75">
      <c r="A80" s="5">
        <v>4</v>
      </c>
      <c r="B80" s="5" t="s">
        <v>441</v>
      </c>
      <c r="C80" s="5" t="s">
        <v>184</v>
      </c>
      <c r="D80" s="5" t="s">
        <v>442</v>
      </c>
      <c r="E80" s="46" t="s">
        <v>437</v>
      </c>
      <c r="F80" s="5" t="s">
        <v>36</v>
      </c>
      <c r="G80" s="5">
        <v>3</v>
      </c>
      <c r="H80" s="5"/>
      <c r="I80" s="5"/>
      <c r="J80" s="5">
        <v>4</v>
      </c>
      <c r="K80" s="5">
        <v>29</v>
      </c>
      <c r="L80" s="22">
        <f t="shared" si="4"/>
        <v>0.13793103448275862</v>
      </c>
      <c r="M80" s="22"/>
      <c r="N80" s="20" t="s">
        <v>438</v>
      </c>
      <c r="O80" s="12"/>
    </row>
    <row r="81" spans="1:15" s="33" customFormat="1" ht="18.75">
      <c r="A81" s="5">
        <v>20</v>
      </c>
      <c r="B81" s="27" t="s">
        <v>244</v>
      </c>
      <c r="C81" s="6" t="s">
        <v>22</v>
      </c>
      <c r="D81" s="6" t="s">
        <v>245</v>
      </c>
      <c r="E81" s="46" t="s">
        <v>198</v>
      </c>
      <c r="F81" s="4" t="s">
        <v>199</v>
      </c>
      <c r="G81" s="28" t="s">
        <v>242</v>
      </c>
      <c r="H81" s="29">
        <v>3</v>
      </c>
      <c r="I81" s="7"/>
      <c r="J81" s="6">
        <f>H81+I81</f>
        <v>3</v>
      </c>
      <c r="K81" s="21">
        <v>29</v>
      </c>
      <c r="L81" s="22">
        <f t="shared" si="4"/>
        <v>0.10344827586206896</v>
      </c>
      <c r="M81" s="22"/>
      <c r="N81" s="17" t="s">
        <v>243</v>
      </c>
      <c r="O81" s="12"/>
    </row>
    <row r="82" spans="1:15" s="33" customFormat="1" ht="18.75">
      <c r="A82" s="5">
        <v>22</v>
      </c>
      <c r="B82" s="30" t="s">
        <v>249</v>
      </c>
      <c r="C82" s="7" t="s">
        <v>250</v>
      </c>
      <c r="D82" s="7" t="s">
        <v>148</v>
      </c>
      <c r="E82" s="46" t="s">
        <v>198</v>
      </c>
      <c r="F82" s="4" t="s">
        <v>199</v>
      </c>
      <c r="G82" s="28" t="s">
        <v>247</v>
      </c>
      <c r="H82" s="29">
        <v>3</v>
      </c>
      <c r="I82" s="7"/>
      <c r="J82" s="6">
        <f>H82+I82</f>
        <v>3</v>
      </c>
      <c r="K82" s="21">
        <v>29</v>
      </c>
      <c r="L82" s="22">
        <f t="shared" si="4"/>
        <v>0.10344827586206896</v>
      </c>
      <c r="M82" s="22"/>
      <c r="N82" s="16" t="s">
        <v>248</v>
      </c>
      <c r="O82" s="12"/>
    </row>
    <row r="83" spans="1:15" s="33" customFormat="1" ht="15.75">
      <c r="A83" s="5">
        <v>33</v>
      </c>
      <c r="B83" s="6" t="s">
        <v>279</v>
      </c>
      <c r="C83" s="11" t="s">
        <v>56</v>
      </c>
      <c r="D83" s="6" t="s">
        <v>30</v>
      </c>
      <c r="E83" s="46" t="s">
        <v>198</v>
      </c>
      <c r="F83" s="4" t="s">
        <v>199</v>
      </c>
      <c r="G83" s="5" t="s">
        <v>275</v>
      </c>
      <c r="H83" s="6" t="s">
        <v>42</v>
      </c>
      <c r="I83" s="7"/>
      <c r="J83" s="6">
        <f>H83+I83</f>
        <v>3</v>
      </c>
      <c r="K83" s="21">
        <v>29</v>
      </c>
      <c r="L83" s="22">
        <f t="shared" si="4"/>
        <v>0.10344827586206896</v>
      </c>
      <c r="M83" s="22"/>
      <c r="N83" s="6" t="s">
        <v>264</v>
      </c>
      <c r="O83" s="12"/>
    </row>
    <row r="84" spans="1:15" s="33" customFormat="1" ht="15.75">
      <c r="A84" s="5">
        <v>74</v>
      </c>
      <c r="B84" s="3" t="s">
        <v>386</v>
      </c>
      <c r="C84" s="3" t="s">
        <v>345</v>
      </c>
      <c r="D84" s="3" t="s">
        <v>133</v>
      </c>
      <c r="E84" s="46" t="s">
        <v>354</v>
      </c>
      <c r="F84" s="4" t="s">
        <v>18</v>
      </c>
      <c r="G84" s="5" t="s">
        <v>242</v>
      </c>
      <c r="H84" s="5">
        <v>3</v>
      </c>
      <c r="I84" s="21">
        <v>0</v>
      </c>
      <c r="J84" s="5">
        <f>SUM(H84:I84)</f>
        <v>3</v>
      </c>
      <c r="K84" s="21">
        <v>29</v>
      </c>
      <c r="L84" s="22">
        <f t="shared" si="4"/>
        <v>0.10344827586206896</v>
      </c>
      <c r="M84" s="22"/>
      <c r="N84" s="17" t="s">
        <v>371</v>
      </c>
      <c r="O84" s="12"/>
    </row>
    <row r="85" spans="1:15" s="33" customFormat="1" ht="15.75">
      <c r="A85" s="5">
        <v>3</v>
      </c>
      <c r="B85" s="5" t="s">
        <v>439</v>
      </c>
      <c r="C85" s="5" t="s">
        <v>440</v>
      </c>
      <c r="D85" s="5" t="s">
        <v>63</v>
      </c>
      <c r="E85" s="46" t="s">
        <v>437</v>
      </c>
      <c r="F85" s="5" t="s">
        <v>36</v>
      </c>
      <c r="G85" s="5">
        <v>3</v>
      </c>
      <c r="H85" s="5"/>
      <c r="I85" s="5"/>
      <c r="J85" s="5">
        <v>3</v>
      </c>
      <c r="K85" s="5">
        <v>29</v>
      </c>
      <c r="L85" s="22">
        <f t="shared" si="4"/>
        <v>0.10344827586206896</v>
      </c>
      <c r="M85" s="22"/>
      <c r="N85" s="20" t="s">
        <v>438</v>
      </c>
      <c r="O85" s="12"/>
    </row>
    <row r="86" spans="1:15" s="33" customFormat="1" ht="26.25">
      <c r="A86" s="3">
        <v>2</v>
      </c>
      <c r="B86" s="13" t="s">
        <v>39</v>
      </c>
      <c r="C86" s="13" t="s">
        <v>40</v>
      </c>
      <c r="D86" s="13" t="s">
        <v>41</v>
      </c>
      <c r="E86" s="63" t="s">
        <v>35</v>
      </c>
      <c r="F86" s="15" t="s">
        <v>36</v>
      </c>
      <c r="G86" s="5">
        <v>3</v>
      </c>
      <c r="H86" s="5"/>
      <c r="I86" s="7"/>
      <c r="J86" s="6" t="s">
        <v>42</v>
      </c>
      <c r="K86" s="7">
        <v>29</v>
      </c>
      <c r="L86" s="22">
        <v>0.1</v>
      </c>
      <c r="M86" s="22"/>
      <c r="N86" s="18" t="s">
        <v>38</v>
      </c>
      <c r="O86" s="12"/>
    </row>
    <row r="87" spans="1:15" s="12" customFormat="1" ht="26.25">
      <c r="A87" s="64">
        <v>10</v>
      </c>
      <c r="B87" s="10" t="s">
        <v>64</v>
      </c>
      <c r="C87" s="10" t="s">
        <v>65</v>
      </c>
      <c r="D87" s="11" t="s">
        <v>66</v>
      </c>
      <c r="E87" s="63" t="s">
        <v>35</v>
      </c>
      <c r="F87" s="4" t="s">
        <v>36</v>
      </c>
      <c r="G87" s="5">
        <v>3</v>
      </c>
      <c r="H87" s="5"/>
      <c r="I87" s="7"/>
      <c r="J87" s="6" t="s">
        <v>42</v>
      </c>
      <c r="K87" s="7">
        <v>29</v>
      </c>
      <c r="L87" s="22">
        <v>0.1</v>
      </c>
      <c r="M87" s="97"/>
      <c r="N87" s="92" t="s">
        <v>54</v>
      </c>
    </row>
    <row r="88" spans="1:15" s="12" customFormat="1" ht="26.25">
      <c r="A88" s="64">
        <v>14</v>
      </c>
      <c r="B88" s="13" t="s">
        <v>76</v>
      </c>
      <c r="C88" s="13" t="s">
        <v>77</v>
      </c>
      <c r="D88" s="13" t="s">
        <v>78</v>
      </c>
      <c r="E88" s="63" t="s">
        <v>35</v>
      </c>
      <c r="F88" s="15" t="s">
        <v>36</v>
      </c>
      <c r="G88" s="5">
        <v>3</v>
      </c>
      <c r="H88" s="5"/>
      <c r="I88" s="7"/>
      <c r="J88" s="6" t="s">
        <v>42</v>
      </c>
      <c r="K88" s="7">
        <v>29</v>
      </c>
      <c r="L88" s="22">
        <v>0.1</v>
      </c>
      <c r="M88" s="97"/>
      <c r="N88" s="95" t="s">
        <v>79</v>
      </c>
    </row>
    <row r="89" spans="1:15" s="12" customFormat="1" ht="26.25">
      <c r="A89" s="64">
        <v>18</v>
      </c>
      <c r="B89" s="19" t="s">
        <v>90</v>
      </c>
      <c r="C89" s="10" t="s">
        <v>62</v>
      </c>
      <c r="D89" s="10" t="s">
        <v>91</v>
      </c>
      <c r="E89" s="63" t="s">
        <v>35</v>
      </c>
      <c r="F89" s="15" t="s">
        <v>36</v>
      </c>
      <c r="G89" s="5">
        <v>3</v>
      </c>
      <c r="H89" s="5"/>
      <c r="I89" s="7"/>
      <c r="J89" s="6" t="s">
        <v>92</v>
      </c>
      <c r="K89" s="7">
        <v>29</v>
      </c>
      <c r="L89" s="22">
        <f t="shared" ref="L89:L94" si="5">J89/K89</f>
        <v>6.8965517241379309E-2</v>
      </c>
      <c r="M89" s="97"/>
      <c r="N89" s="93" t="s">
        <v>79</v>
      </c>
    </row>
    <row r="90" spans="1:15" s="12" customFormat="1" ht="15.75">
      <c r="A90" s="34">
        <v>1</v>
      </c>
      <c r="B90" s="6" t="s">
        <v>326</v>
      </c>
      <c r="C90" s="11" t="s">
        <v>184</v>
      </c>
      <c r="D90" s="6" t="s">
        <v>245</v>
      </c>
      <c r="E90" s="46" t="s">
        <v>327</v>
      </c>
      <c r="F90" s="4" t="s">
        <v>18</v>
      </c>
      <c r="G90" s="5" t="s">
        <v>247</v>
      </c>
      <c r="H90" s="20" t="s">
        <v>92</v>
      </c>
      <c r="I90" s="21"/>
      <c r="J90" s="6">
        <f>H90+I90</f>
        <v>2</v>
      </c>
      <c r="K90" s="21">
        <v>29</v>
      </c>
      <c r="L90" s="22">
        <f t="shared" si="5"/>
        <v>6.8965517241379309E-2</v>
      </c>
      <c r="M90" s="97"/>
      <c r="N90" s="92" t="s">
        <v>328</v>
      </c>
    </row>
    <row r="91" spans="1:15" s="12" customFormat="1" ht="15.75">
      <c r="A91" s="34">
        <v>75</v>
      </c>
      <c r="B91" s="3" t="s">
        <v>387</v>
      </c>
      <c r="C91" s="3" t="s">
        <v>68</v>
      </c>
      <c r="D91" s="3" t="s">
        <v>98</v>
      </c>
      <c r="E91" s="46" t="s">
        <v>354</v>
      </c>
      <c r="F91" s="4" t="s">
        <v>18</v>
      </c>
      <c r="G91" s="5" t="s">
        <v>242</v>
      </c>
      <c r="H91" s="5">
        <v>2</v>
      </c>
      <c r="I91" s="21">
        <v>0</v>
      </c>
      <c r="J91" s="5">
        <f>SUM(H91:I91)</f>
        <v>2</v>
      </c>
      <c r="K91" s="21">
        <v>29</v>
      </c>
      <c r="L91" s="22">
        <f t="shared" si="5"/>
        <v>6.8965517241379309E-2</v>
      </c>
      <c r="M91" s="97"/>
      <c r="N91" s="93" t="s">
        <v>371</v>
      </c>
    </row>
    <row r="92" spans="1:15" s="12" customFormat="1" ht="15.75">
      <c r="A92" s="34">
        <v>76</v>
      </c>
      <c r="B92" s="3" t="s">
        <v>388</v>
      </c>
      <c r="C92" s="3" t="s">
        <v>65</v>
      </c>
      <c r="D92" s="3" t="s">
        <v>331</v>
      </c>
      <c r="E92" s="46" t="s">
        <v>354</v>
      </c>
      <c r="F92" s="4" t="s">
        <v>18</v>
      </c>
      <c r="G92" s="5" t="s">
        <v>275</v>
      </c>
      <c r="H92" s="5">
        <v>2</v>
      </c>
      <c r="I92" s="21">
        <v>0</v>
      </c>
      <c r="J92" s="5">
        <f>SUM(H92:I92)</f>
        <v>2</v>
      </c>
      <c r="K92" s="21">
        <v>29</v>
      </c>
      <c r="L92" s="22">
        <f t="shared" si="5"/>
        <v>6.8965517241379309E-2</v>
      </c>
      <c r="M92" s="97"/>
      <c r="N92" s="93" t="s">
        <v>355</v>
      </c>
    </row>
    <row r="93" spans="1:15" s="12" customFormat="1" ht="19.5" thickBot="1">
      <c r="A93" s="35">
        <v>21</v>
      </c>
      <c r="B93" s="69" t="s">
        <v>246</v>
      </c>
      <c r="C93" s="75" t="s">
        <v>192</v>
      </c>
      <c r="D93" s="75" t="s">
        <v>47</v>
      </c>
      <c r="E93" s="46" t="s">
        <v>198</v>
      </c>
      <c r="F93" s="75" t="s">
        <v>199</v>
      </c>
      <c r="G93" s="84" t="s">
        <v>247</v>
      </c>
      <c r="H93" s="86">
        <v>1</v>
      </c>
      <c r="I93" s="88"/>
      <c r="J93" s="90">
        <f>H93+I93</f>
        <v>1</v>
      </c>
      <c r="K93" s="91">
        <v>29</v>
      </c>
      <c r="L93" s="36">
        <f t="shared" si="5"/>
        <v>3.4482758620689655E-2</v>
      </c>
      <c r="M93" s="98"/>
      <c r="N93" s="94" t="s">
        <v>248</v>
      </c>
    </row>
    <row r="94" spans="1:15" s="40" customFormat="1" ht="18.75">
      <c r="A94" s="68">
        <v>29</v>
      </c>
      <c r="B94" s="72" t="s">
        <v>267</v>
      </c>
      <c r="C94" s="77" t="s">
        <v>268</v>
      </c>
      <c r="D94" s="77" t="s">
        <v>269</v>
      </c>
      <c r="E94" s="47" t="s">
        <v>198</v>
      </c>
      <c r="F94" s="77" t="s">
        <v>199</v>
      </c>
      <c r="G94" s="85" t="s">
        <v>263</v>
      </c>
      <c r="H94" s="87">
        <v>1</v>
      </c>
      <c r="I94" s="89"/>
      <c r="J94" s="37">
        <f>H94+I94</f>
        <v>1</v>
      </c>
      <c r="K94" s="38">
        <v>29</v>
      </c>
      <c r="L94" s="39">
        <f t="shared" si="5"/>
        <v>3.4482758620689655E-2</v>
      </c>
      <c r="M94" s="39"/>
      <c r="N94" s="41" t="s">
        <v>266</v>
      </c>
    </row>
    <row r="95" spans="1:15" s="40" customFormat="1" ht="26.25">
      <c r="A95" s="66">
        <v>11</v>
      </c>
      <c r="B95" s="70" t="s">
        <v>67</v>
      </c>
      <c r="C95" s="70" t="s">
        <v>68</v>
      </c>
      <c r="D95" s="79" t="s">
        <v>69</v>
      </c>
      <c r="E95" s="83" t="s">
        <v>35</v>
      </c>
      <c r="F95" s="77" t="s">
        <v>36</v>
      </c>
      <c r="G95" s="68">
        <v>3</v>
      </c>
      <c r="H95" s="68"/>
      <c r="I95" s="89"/>
      <c r="J95" s="37" t="s">
        <v>24</v>
      </c>
      <c r="K95" s="89">
        <v>29</v>
      </c>
      <c r="L95" s="39">
        <v>0.01</v>
      </c>
      <c r="M95" s="39"/>
      <c r="N95" s="37" t="s">
        <v>54</v>
      </c>
    </row>
    <row r="96" spans="1:15" s="40" customFormat="1" ht="26.25">
      <c r="A96" s="66">
        <v>3</v>
      </c>
      <c r="B96" s="74" t="s">
        <v>43</v>
      </c>
      <c r="C96" s="78" t="s">
        <v>29</v>
      </c>
      <c r="D96" s="78" t="s">
        <v>44</v>
      </c>
      <c r="E96" s="83" t="s">
        <v>35</v>
      </c>
      <c r="F96" s="77" t="s">
        <v>36</v>
      </c>
      <c r="G96" s="68">
        <v>3</v>
      </c>
      <c r="H96" s="68"/>
      <c r="I96" s="89"/>
      <c r="J96" s="37" t="s">
        <v>31</v>
      </c>
      <c r="K96" s="89">
        <v>29</v>
      </c>
      <c r="L96" s="39">
        <v>0</v>
      </c>
      <c r="M96" s="39"/>
      <c r="N96" s="96" t="s">
        <v>38</v>
      </c>
    </row>
    <row r="97" spans="10:10">
      <c r="J97" s="50"/>
    </row>
  </sheetData>
  <autoFilter ref="A2:N96">
    <sortState ref="A3:M96">
      <sortCondition descending="1" ref="L2:L96"/>
    </sortState>
  </autoFilter>
  <dataValidations count="1">
    <dataValidation type="list" allowBlank="1" showInputMessage="1" showErrorMessage="1" sqref="G60:G64 G44:G51 G22:G29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topLeftCell="A9" workbookViewId="0">
      <selection activeCell="A3" sqref="A3:XFD27"/>
    </sheetView>
  </sheetViews>
  <sheetFormatPr defaultRowHeight="15"/>
  <cols>
    <col min="1" max="1" width="4.5703125" customWidth="1"/>
    <col min="2" max="2" width="12.7109375" customWidth="1"/>
    <col min="3" max="3" width="13.42578125" customWidth="1"/>
    <col min="4" max="4" width="17" customWidth="1"/>
    <col min="5" max="5" width="40.7109375" customWidth="1"/>
    <col min="6" max="6" width="14.7109375" customWidth="1"/>
    <col min="11" max="11" width="11.42578125" customWidth="1"/>
    <col min="12" max="12" width="11.85546875" customWidth="1"/>
    <col min="13" max="13" width="19.140625" customWidth="1"/>
    <col min="14" max="14" width="36.42578125" customWidth="1"/>
  </cols>
  <sheetData>
    <row r="2" spans="1:15" s="2" customFormat="1" ht="39" customHeight="1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4" t="s">
        <v>7</v>
      </c>
      <c r="H2" s="43" t="s">
        <v>8</v>
      </c>
      <c r="I2" s="43" t="s">
        <v>9</v>
      </c>
      <c r="J2" s="43" t="s">
        <v>10</v>
      </c>
      <c r="K2" s="44" t="s">
        <v>11</v>
      </c>
      <c r="L2" s="43" t="s">
        <v>12</v>
      </c>
      <c r="M2" s="43" t="s">
        <v>473</v>
      </c>
      <c r="N2" s="42" t="s">
        <v>13</v>
      </c>
      <c r="O2" s="1"/>
    </row>
    <row r="3" spans="1:15" ht="25.5">
      <c r="A3" s="5">
        <v>1</v>
      </c>
      <c r="B3" s="6" t="s">
        <v>96</v>
      </c>
      <c r="C3" s="32" t="s">
        <v>97</v>
      </c>
      <c r="D3" s="6" t="s">
        <v>98</v>
      </c>
      <c r="E3" s="45" t="s">
        <v>35</v>
      </c>
      <c r="F3" s="51" t="s">
        <v>18</v>
      </c>
      <c r="G3" s="51">
        <v>4</v>
      </c>
      <c r="H3" s="53" t="s">
        <v>99</v>
      </c>
      <c r="I3" s="54"/>
      <c r="J3" s="53">
        <f>H3+I3</f>
        <v>7</v>
      </c>
      <c r="K3" s="54">
        <v>8</v>
      </c>
      <c r="L3" s="55">
        <f t="shared" ref="L3:L27" si="0">J3/K3</f>
        <v>0.875</v>
      </c>
      <c r="M3" s="55" t="s">
        <v>474</v>
      </c>
      <c r="N3" s="62" t="s">
        <v>100</v>
      </c>
    </row>
    <row r="4" spans="1:15" ht="25.5">
      <c r="A4" s="5">
        <v>2</v>
      </c>
      <c r="B4" s="7" t="s">
        <v>101</v>
      </c>
      <c r="C4" s="7" t="s">
        <v>102</v>
      </c>
      <c r="D4" s="7" t="s">
        <v>16</v>
      </c>
      <c r="E4" s="45" t="s">
        <v>35</v>
      </c>
      <c r="F4" s="51" t="s">
        <v>18</v>
      </c>
      <c r="G4" s="51">
        <v>4</v>
      </c>
      <c r="H4" s="53" t="s">
        <v>83</v>
      </c>
      <c r="I4" s="54"/>
      <c r="J4" s="53">
        <f>H4+I4</f>
        <v>6</v>
      </c>
      <c r="K4" s="54">
        <v>8</v>
      </c>
      <c r="L4" s="55">
        <f t="shared" si="0"/>
        <v>0.75</v>
      </c>
      <c r="M4" s="55" t="s">
        <v>474</v>
      </c>
      <c r="N4" s="62" t="s">
        <v>100</v>
      </c>
    </row>
    <row r="5" spans="1:15" ht="25.5">
      <c r="A5" s="5">
        <v>3</v>
      </c>
      <c r="B5" s="48" t="s">
        <v>103</v>
      </c>
      <c r="C5" s="3" t="s">
        <v>81</v>
      </c>
      <c r="D5" s="3" t="s">
        <v>104</v>
      </c>
      <c r="E5" s="45" t="s">
        <v>35</v>
      </c>
      <c r="F5" s="51" t="s">
        <v>18</v>
      </c>
      <c r="G5" s="51">
        <v>4</v>
      </c>
      <c r="H5" s="53" t="s">
        <v>83</v>
      </c>
      <c r="I5" s="54"/>
      <c r="J5" s="53">
        <f>H5+I5</f>
        <v>6</v>
      </c>
      <c r="K5" s="54">
        <v>8</v>
      </c>
      <c r="L5" s="55">
        <f t="shared" si="0"/>
        <v>0.75</v>
      </c>
      <c r="M5" s="55" t="s">
        <v>474</v>
      </c>
      <c r="N5" s="62" t="s">
        <v>100</v>
      </c>
    </row>
    <row r="6" spans="1:15" ht="25.5">
      <c r="A6" s="5">
        <v>4</v>
      </c>
      <c r="B6" s="3" t="s">
        <v>105</v>
      </c>
      <c r="C6" s="3" t="s">
        <v>65</v>
      </c>
      <c r="D6" s="3" t="s">
        <v>82</v>
      </c>
      <c r="E6" s="45" t="s">
        <v>35</v>
      </c>
      <c r="F6" s="51" t="s">
        <v>18</v>
      </c>
      <c r="G6" s="51">
        <v>4</v>
      </c>
      <c r="H6" s="53" t="s">
        <v>53</v>
      </c>
      <c r="I6" s="54"/>
      <c r="J6" s="53">
        <f>H6+I6</f>
        <v>5</v>
      </c>
      <c r="K6" s="54">
        <v>8</v>
      </c>
      <c r="L6" s="55">
        <f t="shared" si="0"/>
        <v>0.625</v>
      </c>
      <c r="M6" s="55" t="s">
        <v>475</v>
      </c>
      <c r="N6" s="62" t="s">
        <v>100</v>
      </c>
    </row>
    <row r="7" spans="1:15" s="12" customFormat="1" ht="15.75">
      <c r="A7" s="5">
        <v>18</v>
      </c>
      <c r="B7" s="49" t="s">
        <v>321</v>
      </c>
      <c r="C7" s="6" t="s">
        <v>27</v>
      </c>
      <c r="D7" s="6" t="s">
        <v>60</v>
      </c>
      <c r="E7" s="46" t="s">
        <v>282</v>
      </c>
      <c r="F7" s="51" t="s">
        <v>18</v>
      </c>
      <c r="G7" s="51">
        <v>4</v>
      </c>
      <c r="H7" s="53" t="s">
        <v>53</v>
      </c>
      <c r="I7" s="54"/>
      <c r="J7" s="53">
        <f>H7+I7</f>
        <v>5</v>
      </c>
      <c r="K7" s="54">
        <v>8</v>
      </c>
      <c r="L7" s="55">
        <f t="shared" si="0"/>
        <v>0.625</v>
      </c>
      <c r="M7" s="55" t="s">
        <v>475</v>
      </c>
      <c r="N7" s="17" t="s">
        <v>318</v>
      </c>
      <c r="O7" s="23"/>
    </row>
    <row r="8" spans="1:15" s="12" customFormat="1" ht="25.5">
      <c r="A8" s="3">
        <v>1</v>
      </c>
      <c r="B8" s="3" t="s">
        <v>14</v>
      </c>
      <c r="C8" s="3" t="s">
        <v>15</v>
      </c>
      <c r="D8" s="3" t="s">
        <v>16</v>
      </c>
      <c r="E8" s="45" t="s">
        <v>17</v>
      </c>
      <c r="F8" s="51" t="s">
        <v>18</v>
      </c>
      <c r="G8" s="52">
        <v>4</v>
      </c>
      <c r="H8" s="53"/>
      <c r="I8" s="54"/>
      <c r="J8" s="53" t="s">
        <v>19</v>
      </c>
      <c r="K8" s="54">
        <v>8</v>
      </c>
      <c r="L8" s="55">
        <f t="shared" si="0"/>
        <v>0.5</v>
      </c>
      <c r="M8" s="55" t="s">
        <v>475</v>
      </c>
      <c r="N8" s="6" t="s">
        <v>20</v>
      </c>
      <c r="O8" s="23"/>
    </row>
    <row r="9" spans="1:15" s="12" customFormat="1" ht="25.5">
      <c r="A9" s="5">
        <v>5</v>
      </c>
      <c r="B9" s="3" t="s">
        <v>106</v>
      </c>
      <c r="C9" s="3" t="s">
        <v>107</v>
      </c>
      <c r="D9" s="3" t="s">
        <v>41</v>
      </c>
      <c r="E9" s="45" t="s">
        <v>35</v>
      </c>
      <c r="F9" s="51" t="s">
        <v>18</v>
      </c>
      <c r="G9" s="51">
        <v>4</v>
      </c>
      <c r="H9" s="53" t="s">
        <v>19</v>
      </c>
      <c r="I9" s="54"/>
      <c r="J9" s="53">
        <f t="shared" ref="J9:J15" si="1">H9+I9</f>
        <v>4</v>
      </c>
      <c r="K9" s="54">
        <v>8</v>
      </c>
      <c r="L9" s="55">
        <f t="shared" si="0"/>
        <v>0.5</v>
      </c>
      <c r="M9" s="55" t="s">
        <v>475</v>
      </c>
      <c r="N9" s="6" t="s">
        <v>108</v>
      </c>
      <c r="O9" s="23"/>
    </row>
    <row r="10" spans="1:15" s="12" customFormat="1" ht="25.5">
      <c r="A10" s="5">
        <v>6</v>
      </c>
      <c r="B10" s="6" t="s">
        <v>109</v>
      </c>
      <c r="C10" s="32" t="s">
        <v>65</v>
      </c>
      <c r="D10" s="6" t="s">
        <v>110</v>
      </c>
      <c r="E10" s="45" t="s">
        <v>35</v>
      </c>
      <c r="F10" s="51" t="s">
        <v>18</v>
      </c>
      <c r="G10" s="51">
        <v>4</v>
      </c>
      <c r="H10" s="53" t="s">
        <v>19</v>
      </c>
      <c r="I10" s="54"/>
      <c r="J10" s="53">
        <f t="shared" si="1"/>
        <v>4</v>
      </c>
      <c r="K10" s="54">
        <v>8</v>
      </c>
      <c r="L10" s="55">
        <f t="shared" si="0"/>
        <v>0.5</v>
      </c>
      <c r="M10" s="55" t="s">
        <v>475</v>
      </c>
      <c r="N10" s="6" t="s">
        <v>108</v>
      </c>
      <c r="O10" s="23"/>
    </row>
    <row r="11" spans="1:15" s="12" customFormat="1" ht="25.5">
      <c r="A11" s="5">
        <v>7</v>
      </c>
      <c r="B11" s="3" t="s">
        <v>111</v>
      </c>
      <c r="C11" s="3" t="s">
        <v>112</v>
      </c>
      <c r="D11" s="3" t="s">
        <v>28</v>
      </c>
      <c r="E11" s="45" t="s">
        <v>35</v>
      </c>
      <c r="F11" s="51" t="s">
        <v>18</v>
      </c>
      <c r="G11" s="51">
        <v>4</v>
      </c>
      <c r="H11" s="53" t="s">
        <v>19</v>
      </c>
      <c r="I11" s="54"/>
      <c r="J11" s="53">
        <f t="shared" si="1"/>
        <v>4</v>
      </c>
      <c r="K11" s="54">
        <v>8</v>
      </c>
      <c r="L11" s="55">
        <f t="shared" si="0"/>
        <v>0.5</v>
      </c>
      <c r="M11" s="55" t="s">
        <v>475</v>
      </c>
      <c r="N11" s="18" t="s">
        <v>100</v>
      </c>
      <c r="O11" s="57"/>
    </row>
    <row r="12" spans="1:15" s="12" customFormat="1" ht="15.75">
      <c r="A12" s="5">
        <v>6</v>
      </c>
      <c r="B12" s="6" t="s">
        <v>212</v>
      </c>
      <c r="C12" s="32" t="s">
        <v>213</v>
      </c>
      <c r="D12" s="6" t="s">
        <v>124</v>
      </c>
      <c r="E12" s="46" t="s">
        <v>198</v>
      </c>
      <c r="F12" s="51" t="s">
        <v>199</v>
      </c>
      <c r="G12" s="51" t="s">
        <v>200</v>
      </c>
      <c r="H12" s="53" t="s">
        <v>19</v>
      </c>
      <c r="I12" s="54"/>
      <c r="J12" s="53">
        <f t="shared" si="1"/>
        <v>4</v>
      </c>
      <c r="K12" s="54">
        <v>8</v>
      </c>
      <c r="L12" s="56">
        <f t="shared" si="0"/>
        <v>0.5</v>
      </c>
      <c r="M12" s="55" t="s">
        <v>475</v>
      </c>
      <c r="N12" s="6" t="s">
        <v>201</v>
      </c>
      <c r="O12" s="57"/>
    </row>
    <row r="13" spans="1:15" s="12" customFormat="1" ht="25.5">
      <c r="A13" s="5">
        <v>8</v>
      </c>
      <c r="B13" s="3" t="s">
        <v>113</v>
      </c>
      <c r="C13" s="3" t="s">
        <v>46</v>
      </c>
      <c r="D13" s="3" t="s">
        <v>114</v>
      </c>
      <c r="E13" s="45" t="s">
        <v>35</v>
      </c>
      <c r="F13" s="51" t="s">
        <v>18</v>
      </c>
      <c r="G13" s="51">
        <v>4</v>
      </c>
      <c r="H13" s="53" t="s">
        <v>42</v>
      </c>
      <c r="I13" s="54"/>
      <c r="J13" s="53">
        <f t="shared" si="1"/>
        <v>3</v>
      </c>
      <c r="K13" s="54">
        <v>8</v>
      </c>
      <c r="L13" s="55">
        <f t="shared" si="0"/>
        <v>0.375</v>
      </c>
      <c r="M13" s="55" t="s">
        <v>476</v>
      </c>
      <c r="N13" s="6" t="s">
        <v>108</v>
      </c>
      <c r="O13" s="16"/>
    </row>
    <row r="14" spans="1:15" s="12" customFormat="1" ht="25.5">
      <c r="A14" s="5">
        <v>9</v>
      </c>
      <c r="B14" s="3" t="s">
        <v>115</v>
      </c>
      <c r="C14" s="3" t="s">
        <v>116</v>
      </c>
      <c r="D14" s="3" t="s">
        <v>117</v>
      </c>
      <c r="E14" s="45" t="s">
        <v>35</v>
      </c>
      <c r="F14" s="51" t="s">
        <v>18</v>
      </c>
      <c r="G14" s="51">
        <v>4</v>
      </c>
      <c r="H14" s="53" t="s">
        <v>42</v>
      </c>
      <c r="I14" s="54"/>
      <c r="J14" s="53">
        <f t="shared" si="1"/>
        <v>3</v>
      </c>
      <c r="K14" s="54">
        <v>8</v>
      </c>
      <c r="L14" s="55">
        <f t="shared" si="0"/>
        <v>0.375</v>
      </c>
      <c r="M14" s="55" t="s">
        <v>476</v>
      </c>
      <c r="N14" s="6" t="s">
        <v>108</v>
      </c>
      <c r="O14" s="6"/>
    </row>
    <row r="15" spans="1:15" s="12" customFormat="1" ht="15.75">
      <c r="A15" s="5">
        <v>6</v>
      </c>
      <c r="B15" s="6" t="s">
        <v>143</v>
      </c>
      <c r="C15" s="32" t="s">
        <v>144</v>
      </c>
      <c r="D15" s="6" t="s">
        <v>145</v>
      </c>
      <c r="E15" s="46" t="s">
        <v>128</v>
      </c>
      <c r="F15" s="51" t="s">
        <v>18</v>
      </c>
      <c r="G15" s="51" t="s">
        <v>136</v>
      </c>
      <c r="H15" s="53" t="s">
        <v>42</v>
      </c>
      <c r="I15" s="54"/>
      <c r="J15" s="53">
        <f t="shared" si="1"/>
        <v>3</v>
      </c>
      <c r="K15" s="54">
        <v>8</v>
      </c>
      <c r="L15" s="55">
        <f t="shared" si="0"/>
        <v>0.375</v>
      </c>
      <c r="M15" s="55" t="s">
        <v>476</v>
      </c>
      <c r="N15" s="6" t="s">
        <v>137</v>
      </c>
      <c r="O15" s="6"/>
    </row>
    <row r="16" spans="1:15" s="12" customFormat="1" ht="15.75">
      <c r="A16" s="5">
        <v>1</v>
      </c>
      <c r="B16" s="6" t="s">
        <v>196</v>
      </c>
      <c r="C16" s="32" t="s">
        <v>197</v>
      </c>
      <c r="D16" s="6" t="s">
        <v>16</v>
      </c>
      <c r="E16" s="46" t="s">
        <v>198</v>
      </c>
      <c r="F16" s="51" t="s">
        <v>199</v>
      </c>
      <c r="G16" s="51" t="s">
        <v>200</v>
      </c>
      <c r="H16" s="53" t="s">
        <v>42</v>
      </c>
      <c r="I16" s="54"/>
      <c r="J16" s="53" t="s">
        <v>42</v>
      </c>
      <c r="K16" s="54">
        <v>8</v>
      </c>
      <c r="L16" s="56">
        <f t="shared" si="0"/>
        <v>0.375</v>
      </c>
      <c r="M16" s="55" t="s">
        <v>476</v>
      </c>
      <c r="N16" s="6" t="s">
        <v>201</v>
      </c>
      <c r="O16" s="6"/>
    </row>
    <row r="17" spans="1:15" s="12" customFormat="1" ht="15.75">
      <c r="A17" s="5">
        <v>3</v>
      </c>
      <c r="B17" s="48" t="s">
        <v>205</v>
      </c>
      <c r="C17" s="3" t="s">
        <v>206</v>
      </c>
      <c r="D17" s="3" t="s">
        <v>16</v>
      </c>
      <c r="E17" s="46" t="s">
        <v>198</v>
      </c>
      <c r="F17" s="51" t="s">
        <v>199</v>
      </c>
      <c r="G17" s="51" t="s">
        <v>200</v>
      </c>
      <c r="H17" s="53" t="s">
        <v>42</v>
      </c>
      <c r="I17" s="54"/>
      <c r="J17" s="53">
        <f>H17+I17</f>
        <v>3</v>
      </c>
      <c r="K17" s="54">
        <v>8</v>
      </c>
      <c r="L17" s="56">
        <f t="shared" si="0"/>
        <v>0.375</v>
      </c>
      <c r="M17" s="55" t="s">
        <v>476</v>
      </c>
      <c r="N17" s="16" t="s">
        <v>201</v>
      </c>
      <c r="O17" s="6"/>
    </row>
    <row r="18" spans="1:15" s="12" customFormat="1" ht="17.25" customHeight="1">
      <c r="A18" s="5">
        <v>11</v>
      </c>
      <c r="B18" s="6" t="s">
        <v>225</v>
      </c>
      <c r="C18" s="6" t="s">
        <v>68</v>
      </c>
      <c r="D18" s="32" t="s">
        <v>66</v>
      </c>
      <c r="E18" s="46" t="s">
        <v>198</v>
      </c>
      <c r="F18" s="51" t="s">
        <v>199</v>
      </c>
      <c r="G18" s="51" t="s">
        <v>226</v>
      </c>
      <c r="H18" s="53" t="s">
        <v>42</v>
      </c>
      <c r="I18" s="54"/>
      <c r="J18" s="53">
        <f>H18+I18</f>
        <v>3</v>
      </c>
      <c r="K18" s="54">
        <v>8</v>
      </c>
      <c r="L18" s="56">
        <f t="shared" si="0"/>
        <v>0.375</v>
      </c>
      <c r="M18" s="55" t="s">
        <v>476</v>
      </c>
      <c r="N18" s="6" t="s">
        <v>227</v>
      </c>
    </row>
    <row r="19" spans="1:15" s="12" customFormat="1" ht="17.25" customHeight="1">
      <c r="A19" s="5">
        <v>16</v>
      </c>
      <c r="B19" s="6" t="s">
        <v>237</v>
      </c>
      <c r="C19" s="6" t="s">
        <v>192</v>
      </c>
      <c r="D19" s="6" t="s">
        <v>117</v>
      </c>
      <c r="E19" s="46" t="s">
        <v>198</v>
      </c>
      <c r="F19" s="51" t="s">
        <v>199</v>
      </c>
      <c r="G19" s="51" t="s">
        <v>232</v>
      </c>
      <c r="H19" s="53" t="s">
        <v>42</v>
      </c>
      <c r="I19" s="54"/>
      <c r="J19" s="53">
        <f>H19+I19</f>
        <v>3</v>
      </c>
      <c r="K19" s="54">
        <v>8</v>
      </c>
      <c r="L19" s="56">
        <f t="shared" si="0"/>
        <v>0.375</v>
      </c>
      <c r="M19" s="55" t="s">
        <v>476</v>
      </c>
      <c r="N19" s="6" t="s">
        <v>201</v>
      </c>
    </row>
    <row r="20" spans="1:15" s="12" customFormat="1" ht="17.25" customHeight="1">
      <c r="A20" s="5">
        <v>19</v>
      </c>
      <c r="B20" s="49" t="s">
        <v>322</v>
      </c>
      <c r="C20" s="6" t="s">
        <v>192</v>
      </c>
      <c r="D20" s="6" t="s">
        <v>127</v>
      </c>
      <c r="E20" s="46" t="s">
        <v>282</v>
      </c>
      <c r="F20" s="51" t="s">
        <v>18</v>
      </c>
      <c r="G20" s="51">
        <v>4</v>
      </c>
      <c r="H20" s="53" t="s">
        <v>42</v>
      </c>
      <c r="I20" s="54"/>
      <c r="J20" s="53">
        <f>H20+I20</f>
        <v>3</v>
      </c>
      <c r="K20" s="54">
        <v>8</v>
      </c>
      <c r="L20" s="55">
        <f t="shared" si="0"/>
        <v>0.375</v>
      </c>
      <c r="M20" s="55" t="s">
        <v>476</v>
      </c>
      <c r="N20" s="17" t="s">
        <v>318</v>
      </c>
    </row>
    <row r="21" spans="1:15" s="12" customFormat="1" ht="17.25" customHeight="1">
      <c r="A21" s="5">
        <v>77</v>
      </c>
      <c r="B21" s="3" t="s">
        <v>389</v>
      </c>
      <c r="C21" s="3" t="s">
        <v>15</v>
      </c>
      <c r="D21" s="3" t="s">
        <v>30</v>
      </c>
      <c r="E21" s="46" t="s">
        <v>354</v>
      </c>
      <c r="F21" s="51" t="s">
        <v>18</v>
      </c>
      <c r="G21" s="51" t="s">
        <v>129</v>
      </c>
      <c r="H21" s="51">
        <v>3</v>
      </c>
      <c r="I21" s="54">
        <v>0</v>
      </c>
      <c r="J21" s="51">
        <f>SUM(H21:I21)</f>
        <v>3</v>
      </c>
      <c r="K21" s="54">
        <v>8</v>
      </c>
      <c r="L21" s="55">
        <f t="shared" si="0"/>
        <v>0.375</v>
      </c>
      <c r="M21" s="55" t="s">
        <v>476</v>
      </c>
      <c r="N21" s="17" t="s">
        <v>390</v>
      </c>
    </row>
    <row r="22" spans="1:15" s="12" customFormat="1" ht="17.25" customHeight="1">
      <c r="A22" s="5">
        <v>78</v>
      </c>
      <c r="B22" s="3" t="s">
        <v>391</v>
      </c>
      <c r="C22" s="3" t="s">
        <v>119</v>
      </c>
      <c r="D22" s="3" t="s">
        <v>133</v>
      </c>
      <c r="E22" s="46" t="s">
        <v>354</v>
      </c>
      <c r="F22" s="51" t="s">
        <v>18</v>
      </c>
      <c r="G22" s="51" t="s">
        <v>162</v>
      </c>
      <c r="H22" s="51">
        <v>3</v>
      </c>
      <c r="I22" s="54">
        <v>0</v>
      </c>
      <c r="J22" s="51">
        <f>SUM(H22:I22)</f>
        <v>3</v>
      </c>
      <c r="K22" s="54">
        <v>8</v>
      </c>
      <c r="L22" s="55">
        <f t="shared" si="0"/>
        <v>0.375</v>
      </c>
      <c r="M22" s="55" t="s">
        <v>476</v>
      </c>
      <c r="N22" s="17" t="s">
        <v>392</v>
      </c>
    </row>
    <row r="23" spans="1:15" s="12" customFormat="1" ht="17.25" customHeight="1">
      <c r="A23" s="5">
        <v>79</v>
      </c>
      <c r="B23" s="3" t="s">
        <v>393</v>
      </c>
      <c r="C23" s="3" t="s">
        <v>394</v>
      </c>
      <c r="D23" s="3" t="s">
        <v>44</v>
      </c>
      <c r="E23" s="46" t="s">
        <v>354</v>
      </c>
      <c r="F23" s="51" t="s">
        <v>18</v>
      </c>
      <c r="G23" s="51" t="s">
        <v>162</v>
      </c>
      <c r="H23" s="51">
        <v>3</v>
      </c>
      <c r="I23" s="54">
        <v>0</v>
      </c>
      <c r="J23" s="51">
        <f>SUM(H23:I23)</f>
        <v>3</v>
      </c>
      <c r="K23" s="54">
        <v>8</v>
      </c>
      <c r="L23" s="55">
        <f t="shared" si="0"/>
        <v>0.375</v>
      </c>
      <c r="M23" s="55" t="s">
        <v>476</v>
      </c>
      <c r="N23" s="17" t="s">
        <v>392</v>
      </c>
    </row>
    <row r="24" spans="1:15" s="12" customFormat="1" ht="17.25" customHeight="1">
      <c r="A24" s="5">
        <v>80</v>
      </c>
      <c r="B24" s="3" t="s">
        <v>395</v>
      </c>
      <c r="C24" s="3" t="s">
        <v>123</v>
      </c>
      <c r="D24" s="3" t="s">
        <v>396</v>
      </c>
      <c r="E24" s="46" t="s">
        <v>354</v>
      </c>
      <c r="F24" s="51" t="s">
        <v>18</v>
      </c>
      <c r="G24" s="51" t="s">
        <v>151</v>
      </c>
      <c r="H24" s="51">
        <v>3</v>
      </c>
      <c r="I24" s="54">
        <v>0</v>
      </c>
      <c r="J24" s="51">
        <f>SUM(H24:I24)</f>
        <v>3</v>
      </c>
      <c r="K24" s="54">
        <v>8</v>
      </c>
      <c r="L24" s="55">
        <f t="shared" si="0"/>
        <v>0.375</v>
      </c>
      <c r="M24" s="55" t="s">
        <v>476</v>
      </c>
      <c r="N24" s="17" t="s">
        <v>397</v>
      </c>
    </row>
    <row r="25" spans="1:15" s="12" customFormat="1" ht="17.25" customHeight="1">
      <c r="A25" s="5">
        <v>81</v>
      </c>
      <c r="B25" s="3" t="s">
        <v>398</v>
      </c>
      <c r="C25" s="3" t="s">
        <v>399</v>
      </c>
      <c r="D25" s="3" t="s">
        <v>124</v>
      </c>
      <c r="E25" s="46" t="s">
        <v>354</v>
      </c>
      <c r="F25" s="51" t="s">
        <v>18</v>
      </c>
      <c r="G25" s="51" t="s">
        <v>158</v>
      </c>
      <c r="H25" s="51">
        <v>3</v>
      </c>
      <c r="I25" s="54">
        <v>0</v>
      </c>
      <c r="J25" s="51">
        <f>SUM(H25:I25)</f>
        <v>3</v>
      </c>
      <c r="K25" s="54">
        <v>8</v>
      </c>
      <c r="L25" s="55">
        <f t="shared" si="0"/>
        <v>0.375</v>
      </c>
      <c r="M25" s="55" t="s">
        <v>476</v>
      </c>
      <c r="N25" s="17" t="s">
        <v>400</v>
      </c>
    </row>
    <row r="26" spans="1:15" s="12" customFormat="1" ht="17.25" customHeight="1">
      <c r="A26" s="5">
        <v>9</v>
      </c>
      <c r="B26" s="3" t="s">
        <v>453</v>
      </c>
      <c r="C26" s="3" t="s">
        <v>56</v>
      </c>
      <c r="D26" s="3" t="s">
        <v>41</v>
      </c>
      <c r="E26" s="46" t="s">
        <v>437</v>
      </c>
      <c r="F26" s="51" t="s">
        <v>36</v>
      </c>
      <c r="G26" s="51">
        <v>4</v>
      </c>
      <c r="H26" s="51">
        <v>3</v>
      </c>
      <c r="I26" s="51"/>
      <c r="J26" s="51">
        <v>3</v>
      </c>
      <c r="K26" s="51">
        <v>8</v>
      </c>
      <c r="L26" s="55">
        <f t="shared" si="0"/>
        <v>0.375</v>
      </c>
      <c r="M26" s="55" t="s">
        <v>476</v>
      </c>
      <c r="N26" s="20" t="s">
        <v>452</v>
      </c>
    </row>
    <row r="27" spans="1:15" s="12" customFormat="1" ht="15.75">
      <c r="A27" s="5">
        <v>1</v>
      </c>
      <c r="B27" s="6" t="s">
        <v>457</v>
      </c>
      <c r="C27" s="32" t="s">
        <v>458</v>
      </c>
      <c r="D27" s="6" t="s">
        <v>66</v>
      </c>
      <c r="E27" s="46" t="s">
        <v>437</v>
      </c>
      <c r="F27" s="51" t="s">
        <v>18</v>
      </c>
      <c r="G27" s="51">
        <v>4</v>
      </c>
      <c r="H27" s="53" t="s">
        <v>42</v>
      </c>
      <c r="I27" s="54"/>
      <c r="J27" s="53" t="s">
        <v>42</v>
      </c>
      <c r="K27" s="54">
        <v>8</v>
      </c>
      <c r="L27" s="55">
        <f t="shared" si="0"/>
        <v>0.375</v>
      </c>
      <c r="M27" s="55" t="s">
        <v>476</v>
      </c>
      <c r="N27" s="6" t="s">
        <v>459</v>
      </c>
    </row>
    <row r="28" spans="1:15" s="12" customFormat="1" ht="15.75">
      <c r="A28" s="58">
        <v>6</v>
      </c>
      <c r="B28" s="6" t="s">
        <v>464</v>
      </c>
      <c r="C28" s="59" t="s">
        <v>197</v>
      </c>
      <c r="D28" s="6" t="s">
        <v>465</v>
      </c>
      <c r="E28" s="46" t="s">
        <v>461</v>
      </c>
      <c r="F28" s="60" t="s">
        <v>466</v>
      </c>
      <c r="G28" s="60">
        <v>4</v>
      </c>
      <c r="H28" s="53" t="s">
        <v>42</v>
      </c>
      <c r="I28" s="54"/>
      <c r="J28" s="53" t="s">
        <v>42</v>
      </c>
      <c r="K28" s="54">
        <v>8</v>
      </c>
      <c r="L28" s="55">
        <v>0.32500000000000001</v>
      </c>
      <c r="M28" s="55"/>
      <c r="N28" s="6" t="s">
        <v>467</v>
      </c>
    </row>
    <row r="29" spans="1:15" s="12" customFormat="1" ht="25.5">
      <c r="A29" s="5">
        <v>10</v>
      </c>
      <c r="B29" s="6" t="s">
        <v>118</v>
      </c>
      <c r="C29" s="6" t="s">
        <v>119</v>
      </c>
      <c r="D29" s="32" t="s">
        <v>120</v>
      </c>
      <c r="E29" s="45" t="s">
        <v>35</v>
      </c>
      <c r="F29" s="51" t="s">
        <v>18</v>
      </c>
      <c r="G29" s="51">
        <v>4</v>
      </c>
      <c r="H29" s="53" t="s">
        <v>92</v>
      </c>
      <c r="I29" s="54"/>
      <c r="J29" s="53">
        <f t="shared" ref="J29:J40" si="2">H29+I29</f>
        <v>2</v>
      </c>
      <c r="K29" s="54">
        <v>8</v>
      </c>
      <c r="L29" s="55">
        <f t="shared" ref="L29:L47" si="3">J29/K29</f>
        <v>0.25</v>
      </c>
      <c r="M29" s="55"/>
      <c r="N29" s="6" t="s">
        <v>121</v>
      </c>
    </row>
    <row r="30" spans="1:15" s="12" customFormat="1" ht="25.5">
      <c r="A30" s="5">
        <v>11</v>
      </c>
      <c r="B30" s="6" t="s">
        <v>122</v>
      </c>
      <c r="C30" s="6" t="s">
        <v>123</v>
      </c>
      <c r="D30" s="32" t="s">
        <v>124</v>
      </c>
      <c r="E30" s="45" t="s">
        <v>35</v>
      </c>
      <c r="F30" s="51" t="s">
        <v>18</v>
      </c>
      <c r="G30" s="51">
        <v>4</v>
      </c>
      <c r="H30" s="53" t="s">
        <v>92</v>
      </c>
      <c r="I30" s="54"/>
      <c r="J30" s="53">
        <f t="shared" si="2"/>
        <v>2</v>
      </c>
      <c r="K30" s="54">
        <v>8</v>
      </c>
      <c r="L30" s="55">
        <f t="shared" si="3"/>
        <v>0.25</v>
      </c>
      <c r="M30" s="55"/>
      <c r="N30" s="6" t="s">
        <v>121</v>
      </c>
    </row>
    <row r="31" spans="1:15" s="12" customFormat="1" ht="17.25" customHeight="1">
      <c r="A31" s="5">
        <v>1</v>
      </c>
      <c r="B31" s="6" t="s">
        <v>125</v>
      </c>
      <c r="C31" s="32" t="s">
        <v>126</v>
      </c>
      <c r="D31" s="6" t="s">
        <v>127</v>
      </c>
      <c r="E31" s="46" t="s">
        <v>128</v>
      </c>
      <c r="F31" s="51" t="s">
        <v>18</v>
      </c>
      <c r="G31" s="51" t="s">
        <v>129</v>
      </c>
      <c r="H31" s="53" t="s">
        <v>92</v>
      </c>
      <c r="I31" s="54"/>
      <c r="J31" s="53">
        <f t="shared" si="2"/>
        <v>2</v>
      </c>
      <c r="K31" s="54">
        <v>8</v>
      </c>
      <c r="L31" s="55">
        <f t="shared" si="3"/>
        <v>0.25</v>
      </c>
      <c r="M31" s="55"/>
      <c r="N31" s="6" t="s">
        <v>130</v>
      </c>
    </row>
    <row r="32" spans="1:15" s="12" customFormat="1" ht="17.25" customHeight="1">
      <c r="A32" s="5">
        <v>10</v>
      </c>
      <c r="B32" s="6" t="s">
        <v>156</v>
      </c>
      <c r="C32" s="6" t="s">
        <v>157</v>
      </c>
      <c r="D32" s="32" t="s">
        <v>50</v>
      </c>
      <c r="E32" s="46" t="s">
        <v>128</v>
      </c>
      <c r="F32" s="51" t="s">
        <v>18</v>
      </c>
      <c r="G32" s="51" t="s">
        <v>158</v>
      </c>
      <c r="H32" s="53" t="s">
        <v>92</v>
      </c>
      <c r="I32" s="54"/>
      <c r="J32" s="53">
        <f t="shared" si="2"/>
        <v>2</v>
      </c>
      <c r="K32" s="54">
        <v>8</v>
      </c>
      <c r="L32" s="55">
        <f t="shared" si="3"/>
        <v>0.25</v>
      </c>
      <c r="M32" s="55"/>
      <c r="N32" s="6" t="s">
        <v>159</v>
      </c>
    </row>
    <row r="33" spans="1:14" s="12" customFormat="1" ht="17.25" customHeight="1">
      <c r="A33" s="5">
        <v>12</v>
      </c>
      <c r="B33" s="3" t="s">
        <v>164</v>
      </c>
      <c r="C33" s="3" t="s">
        <v>165</v>
      </c>
      <c r="D33" s="3" t="s">
        <v>91</v>
      </c>
      <c r="E33" s="46" t="s">
        <v>128</v>
      </c>
      <c r="F33" s="51" t="s">
        <v>18</v>
      </c>
      <c r="G33" s="51" t="s">
        <v>166</v>
      </c>
      <c r="H33" s="53" t="s">
        <v>92</v>
      </c>
      <c r="I33" s="54"/>
      <c r="J33" s="53">
        <f t="shared" si="2"/>
        <v>2</v>
      </c>
      <c r="K33" s="54">
        <v>8</v>
      </c>
      <c r="L33" s="55">
        <f t="shared" si="3"/>
        <v>0.25</v>
      </c>
      <c r="M33" s="55"/>
      <c r="N33" s="16" t="s">
        <v>167</v>
      </c>
    </row>
    <row r="34" spans="1:14" s="12" customFormat="1" ht="17.25" customHeight="1">
      <c r="A34" s="5">
        <v>13</v>
      </c>
      <c r="B34" s="6" t="s">
        <v>168</v>
      </c>
      <c r="C34" s="32" t="s">
        <v>169</v>
      </c>
      <c r="D34" s="6" t="s">
        <v>170</v>
      </c>
      <c r="E34" s="46" t="s">
        <v>128</v>
      </c>
      <c r="F34" s="51" t="s">
        <v>18</v>
      </c>
      <c r="G34" s="51" t="s">
        <v>166</v>
      </c>
      <c r="H34" s="53" t="s">
        <v>92</v>
      </c>
      <c r="I34" s="54"/>
      <c r="J34" s="53">
        <f t="shared" si="2"/>
        <v>2</v>
      </c>
      <c r="K34" s="54">
        <v>8</v>
      </c>
      <c r="L34" s="55">
        <f t="shared" si="3"/>
        <v>0.25</v>
      </c>
      <c r="M34" s="55"/>
      <c r="N34" s="6" t="s">
        <v>167</v>
      </c>
    </row>
    <row r="35" spans="1:14" s="12" customFormat="1" ht="17.25" customHeight="1">
      <c r="A35" s="5">
        <v>4</v>
      </c>
      <c r="B35" s="3" t="s">
        <v>207</v>
      </c>
      <c r="C35" s="3" t="s">
        <v>208</v>
      </c>
      <c r="D35" s="3" t="s">
        <v>28</v>
      </c>
      <c r="E35" s="46" t="s">
        <v>198</v>
      </c>
      <c r="F35" s="51" t="s">
        <v>199</v>
      </c>
      <c r="G35" s="51" t="s">
        <v>200</v>
      </c>
      <c r="H35" s="53" t="s">
        <v>92</v>
      </c>
      <c r="I35" s="54"/>
      <c r="J35" s="53">
        <f t="shared" si="2"/>
        <v>2</v>
      </c>
      <c r="K35" s="54">
        <v>8</v>
      </c>
      <c r="L35" s="55">
        <f t="shared" si="3"/>
        <v>0.25</v>
      </c>
      <c r="M35" s="55"/>
      <c r="N35" s="6" t="s">
        <v>201</v>
      </c>
    </row>
    <row r="36" spans="1:14" s="12" customFormat="1" ht="17.25" customHeight="1">
      <c r="A36" s="5">
        <v>5</v>
      </c>
      <c r="B36" s="3" t="s">
        <v>209</v>
      </c>
      <c r="C36" s="3" t="s">
        <v>210</v>
      </c>
      <c r="D36" s="3" t="s">
        <v>211</v>
      </c>
      <c r="E36" s="46" t="s">
        <v>198</v>
      </c>
      <c r="F36" s="51" t="s">
        <v>199</v>
      </c>
      <c r="G36" s="51" t="s">
        <v>200</v>
      </c>
      <c r="H36" s="53" t="s">
        <v>92</v>
      </c>
      <c r="I36" s="54"/>
      <c r="J36" s="53">
        <f t="shared" si="2"/>
        <v>2</v>
      </c>
      <c r="K36" s="54">
        <v>8</v>
      </c>
      <c r="L36" s="55">
        <f t="shared" si="3"/>
        <v>0.25</v>
      </c>
      <c r="M36" s="55"/>
      <c r="N36" s="6" t="s">
        <v>201</v>
      </c>
    </row>
    <row r="37" spans="1:14" s="12" customFormat="1" ht="17.25" customHeight="1">
      <c r="A37" s="5">
        <v>7</v>
      </c>
      <c r="B37" s="3" t="s">
        <v>214</v>
      </c>
      <c r="C37" s="3" t="s">
        <v>215</v>
      </c>
      <c r="D37" s="3" t="s">
        <v>124</v>
      </c>
      <c r="E37" s="46" t="s">
        <v>198</v>
      </c>
      <c r="F37" s="51" t="s">
        <v>199</v>
      </c>
      <c r="G37" s="51" t="s">
        <v>200</v>
      </c>
      <c r="H37" s="53" t="s">
        <v>92</v>
      </c>
      <c r="I37" s="54"/>
      <c r="J37" s="53">
        <f t="shared" si="2"/>
        <v>2</v>
      </c>
      <c r="K37" s="54">
        <v>8</v>
      </c>
      <c r="L37" s="56">
        <f t="shared" si="3"/>
        <v>0.25</v>
      </c>
      <c r="M37" s="56"/>
      <c r="N37" s="16" t="s">
        <v>201</v>
      </c>
    </row>
    <row r="38" spans="1:14" s="12" customFormat="1" ht="17.25" customHeight="1">
      <c r="A38" s="5">
        <v>13</v>
      </c>
      <c r="B38" s="6" t="s">
        <v>315</v>
      </c>
      <c r="C38" s="32" t="s">
        <v>316</v>
      </c>
      <c r="D38" s="6" t="s">
        <v>317</v>
      </c>
      <c r="E38" s="46" t="s">
        <v>282</v>
      </c>
      <c r="F38" s="51" t="s">
        <v>18</v>
      </c>
      <c r="G38" s="51">
        <v>4</v>
      </c>
      <c r="H38" s="53" t="s">
        <v>92</v>
      </c>
      <c r="I38" s="54"/>
      <c r="J38" s="53">
        <f t="shared" si="2"/>
        <v>2</v>
      </c>
      <c r="K38" s="54">
        <v>8</v>
      </c>
      <c r="L38" s="55">
        <f t="shared" si="3"/>
        <v>0.25</v>
      </c>
      <c r="M38" s="55"/>
      <c r="N38" s="6" t="s">
        <v>318</v>
      </c>
    </row>
    <row r="39" spans="1:14" s="12" customFormat="1" ht="17.25" customHeight="1">
      <c r="A39" s="5">
        <v>16</v>
      </c>
      <c r="B39" s="6" t="s">
        <v>319</v>
      </c>
      <c r="C39" s="6" t="s">
        <v>56</v>
      </c>
      <c r="D39" s="6" t="s">
        <v>127</v>
      </c>
      <c r="E39" s="46" t="s">
        <v>282</v>
      </c>
      <c r="F39" s="51" t="s">
        <v>18</v>
      </c>
      <c r="G39" s="51">
        <v>4</v>
      </c>
      <c r="H39" s="53" t="s">
        <v>92</v>
      </c>
      <c r="I39" s="54"/>
      <c r="J39" s="53">
        <f t="shared" si="2"/>
        <v>2</v>
      </c>
      <c r="K39" s="54">
        <v>8</v>
      </c>
      <c r="L39" s="55">
        <f t="shared" si="3"/>
        <v>0.25</v>
      </c>
      <c r="M39" s="55"/>
      <c r="N39" s="6" t="s">
        <v>320</v>
      </c>
    </row>
    <row r="40" spans="1:14" s="12" customFormat="1" ht="15.75">
      <c r="A40" s="5">
        <v>11</v>
      </c>
      <c r="B40" s="6" t="s">
        <v>339</v>
      </c>
      <c r="C40" s="3" t="s">
        <v>313</v>
      </c>
      <c r="D40" s="3" t="s">
        <v>28</v>
      </c>
      <c r="E40" s="46" t="s">
        <v>327</v>
      </c>
      <c r="F40" s="51" t="s">
        <v>18</v>
      </c>
      <c r="G40" s="51" t="s">
        <v>136</v>
      </c>
      <c r="H40" s="53" t="s">
        <v>92</v>
      </c>
      <c r="I40" s="54"/>
      <c r="J40" s="53">
        <f t="shared" si="2"/>
        <v>2</v>
      </c>
      <c r="K40" s="54">
        <v>8</v>
      </c>
      <c r="L40" s="55">
        <f t="shared" si="3"/>
        <v>0.25</v>
      </c>
      <c r="M40" s="55"/>
      <c r="N40" s="6" t="s">
        <v>340</v>
      </c>
    </row>
    <row r="41" spans="1:14" s="12" customFormat="1" ht="15.75">
      <c r="A41" s="5">
        <v>82</v>
      </c>
      <c r="B41" s="3" t="s">
        <v>401</v>
      </c>
      <c r="C41" s="3" t="s">
        <v>402</v>
      </c>
      <c r="D41" s="3" t="s">
        <v>403</v>
      </c>
      <c r="E41" s="46" t="s">
        <v>354</v>
      </c>
      <c r="F41" s="51" t="s">
        <v>18</v>
      </c>
      <c r="G41" s="51" t="s">
        <v>129</v>
      </c>
      <c r="H41" s="51">
        <v>2</v>
      </c>
      <c r="I41" s="54">
        <v>0</v>
      </c>
      <c r="J41" s="51">
        <f t="shared" ref="J41:J47" si="4">SUM(H41:I41)</f>
        <v>2</v>
      </c>
      <c r="K41" s="54">
        <v>8</v>
      </c>
      <c r="L41" s="55">
        <f t="shared" si="3"/>
        <v>0.25</v>
      </c>
      <c r="M41" s="55"/>
      <c r="N41" s="17" t="s">
        <v>390</v>
      </c>
    </row>
    <row r="42" spans="1:14" s="12" customFormat="1" ht="15.75">
      <c r="A42" s="5">
        <v>83</v>
      </c>
      <c r="B42" s="3" t="s">
        <v>404</v>
      </c>
      <c r="C42" s="3" t="s">
        <v>208</v>
      </c>
      <c r="D42" s="3" t="s">
        <v>28</v>
      </c>
      <c r="E42" s="46" t="s">
        <v>354</v>
      </c>
      <c r="F42" s="51" t="s">
        <v>18</v>
      </c>
      <c r="G42" s="51" t="s">
        <v>136</v>
      </c>
      <c r="H42" s="51">
        <v>2</v>
      </c>
      <c r="I42" s="54">
        <v>0</v>
      </c>
      <c r="J42" s="51">
        <f t="shared" si="4"/>
        <v>2</v>
      </c>
      <c r="K42" s="54">
        <v>8</v>
      </c>
      <c r="L42" s="55">
        <f t="shared" si="3"/>
        <v>0.25</v>
      </c>
      <c r="M42" s="55"/>
      <c r="N42" s="17" t="s">
        <v>405</v>
      </c>
    </row>
    <row r="43" spans="1:14" s="12" customFormat="1" ht="15.75">
      <c r="A43" s="5">
        <v>84</v>
      </c>
      <c r="B43" s="3" t="s">
        <v>406</v>
      </c>
      <c r="C43" s="3" t="s">
        <v>22</v>
      </c>
      <c r="D43" s="3" t="s">
        <v>407</v>
      </c>
      <c r="E43" s="46" t="s">
        <v>354</v>
      </c>
      <c r="F43" s="51" t="s">
        <v>18</v>
      </c>
      <c r="G43" s="51" t="s">
        <v>129</v>
      </c>
      <c r="H43" s="51">
        <v>2</v>
      </c>
      <c r="I43" s="54">
        <v>0</v>
      </c>
      <c r="J43" s="51">
        <f t="shared" si="4"/>
        <v>2</v>
      </c>
      <c r="K43" s="54">
        <v>8</v>
      </c>
      <c r="L43" s="55">
        <f t="shared" si="3"/>
        <v>0.25</v>
      </c>
      <c r="M43" s="55"/>
      <c r="N43" s="17" t="s">
        <v>390</v>
      </c>
    </row>
    <row r="44" spans="1:14" s="12" customFormat="1" ht="15.75">
      <c r="A44" s="5">
        <v>85</v>
      </c>
      <c r="B44" s="3" t="s">
        <v>408</v>
      </c>
      <c r="C44" s="3" t="s">
        <v>56</v>
      </c>
      <c r="D44" s="3" t="s">
        <v>23</v>
      </c>
      <c r="E44" s="46" t="s">
        <v>354</v>
      </c>
      <c r="F44" s="51" t="s">
        <v>18</v>
      </c>
      <c r="G44" s="51" t="s">
        <v>162</v>
      </c>
      <c r="H44" s="51">
        <v>2</v>
      </c>
      <c r="I44" s="54">
        <v>0</v>
      </c>
      <c r="J44" s="51">
        <f t="shared" si="4"/>
        <v>2</v>
      </c>
      <c r="K44" s="54">
        <v>8</v>
      </c>
      <c r="L44" s="55">
        <f t="shared" si="3"/>
        <v>0.25</v>
      </c>
      <c r="M44" s="55"/>
      <c r="N44" s="17" t="s">
        <v>392</v>
      </c>
    </row>
    <row r="45" spans="1:14" s="12" customFormat="1" ht="15.75">
      <c r="A45" s="5">
        <v>86</v>
      </c>
      <c r="B45" s="3" t="s">
        <v>409</v>
      </c>
      <c r="C45" s="3" t="s">
        <v>410</v>
      </c>
      <c r="D45" s="3" t="s">
        <v>253</v>
      </c>
      <c r="E45" s="46" t="s">
        <v>354</v>
      </c>
      <c r="F45" s="51" t="s">
        <v>18</v>
      </c>
      <c r="G45" s="51" t="s">
        <v>151</v>
      </c>
      <c r="H45" s="51">
        <v>2</v>
      </c>
      <c r="I45" s="54">
        <v>0</v>
      </c>
      <c r="J45" s="51">
        <f t="shared" si="4"/>
        <v>2</v>
      </c>
      <c r="K45" s="54">
        <v>8</v>
      </c>
      <c r="L45" s="55">
        <f t="shared" si="3"/>
        <v>0.25</v>
      </c>
      <c r="M45" s="55"/>
      <c r="N45" s="17" t="s">
        <v>397</v>
      </c>
    </row>
    <row r="46" spans="1:14" s="12" customFormat="1" ht="15.75">
      <c r="A46" s="5">
        <v>87</v>
      </c>
      <c r="B46" s="3" t="s">
        <v>411</v>
      </c>
      <c r="C46" s="3" t="s">
        <v>412</v>
      </c>
      <c r="D46" s="3" t="s">
        <v>413</v>
      </c>
      <c r="E46" s="46" t="s">
        <v>354</v>
      </c>
      <c r="F46" s="51" t="s">
        <v>18</v>
      </c>
      <c r="G46" s="51" t="s">
        <v>151</v>
      </c>
      <c r="H46" s="51">
        <v>2</v>
      </c>
      <c r="I46" s="54">
        <v>0</v>
      </c>
      <c r="J46" s="51">
        <f t="shared" si="4"/>
        <v>2</v>
      </c>
      <c r="K46" s="54">
        <v>8</v>
      </c>
      <c r="L46" s="55">
        <f t="shared" si="3"/>
        <v>0.25</v>
      </c>
      <c r="M46" s="55"/>
      <c r="N46" s="17" t="s">
        <v>397</v>
      </c>
    </row>
    <row r="47" spans="1:14" s="12" customFormat="1" ht="15.75">
      <c r="A47" s="26">
        <v>88</v>
      </c>
      <c r="B47" s="3" t="s">
        <v>324</v>
      </c>
      <c r="C47" s="3" t="s">
        <v>184</v>
      </c>
      <c r="D47" s="3" t="s">
        <v>28</v>
      </c>
      <c r="E47" s="46" t="s">
        <v>354</v>
      </c>
      <c r="F47" s="51" t="s">
        <v>18</v>
      </c>
      <c r="G47" s="51" t="s">
        <v>151</v>
      </c>
      <c r="H47" s="51">
        <v>2</v>
      </c>
      <c r="I47" s="54">
        <v>0</v>
      </c>
      <c r="J47" s="51">
        <f t="shared" si="4"/>
        <v>2</v>
      </c>
      <c r="K47" s="54">
        <v>8</v>
      </c>
      <c r="L47" s="55">
        <f t="shared" si="3"/>
        <v>0.25</v>
      </c>
      <c r="M47" s="55"/>
      <c r="N47" s="17" t="s">
        <v>397</v>
      </c>
    </row>
    <row r="48" spans="1:14" s="12" customFormat="1" ht="15.75">
      <c r="A48" s="58">
        <v>8</v>
      </c>
      <c r="B48" s="61" t="s">
        <v>470</v>
      </c>
      <c r="C48" s="61" t="s">
        <v>471</v>
      </c>
      <c r="D48" s="61" t="s">
        <v>317</v>
      </c>
      <c r="E48" s="46" t="s">
        <v>461</v>
      </c>
      <c r="F48" s="60" t="s">
        <v>469</v>
      </c>
      <c r="G48" s="60">
        <v>4</v>
      </c>
      <c r="H48" s="53" t="s">
        <v>92</v>
      </c>
      <c r="I48" s="54"/>
      <c r="J48" s="53" t="s">
        <v>92</v>
      </c>
      <c r="K48" s="54">
        <v>8</v>
      </c>
      <c r="L48" s="55">
        <v>0.25</v>
      </c>
      <c r="M48" s="55"/>
      <c r="N48" s="6" t="str">
        <f>$N$12</f>
        <v>Якушева Ирина Александровна</v>
      </c>
    </row>
    <row r="49" spans="1:15" s="12" customFormat="1" ht="15.75">
      <c r="A49" s="58">
        <v>7</v>
      </c>
      <c r="B49" s="61" t="s">
        <v>468</v>
      </c>
      <c r="C49" s="61" t="s">
        <v>370</v>
      </c>
      <c r="D49" s="61" t="s">
        <v>317</v>
      </c>
      <c r="E49" s="46" t="s">
        <v>461</v>
      </c>
      <c r="F49" s="60" t="s">
        <v>469</v>
      </c>
      <c r="G49" s="60">
        <v>4</v>
      </c>
      <c r="H49" s="53" t="s">
        <v>24</v>
      </c>
      <c r="I49" s="54"/>
      <c r="J49" s="53" t="s">
        <v>24</v>
      </c>
      <c r="K49" s="54">
        <v>8</v>
      </c>
      <c r="L49" s="55">
        <v>0.17499999999999999</v>
      </c>
      <c r="M49" s="55"/>
      <c r="N49" s="17" t="str">
        <f>$N$12</f>
        <v>Якушева Ирина Александровна</v>
      </c>
    </row>
    <row r="50" spans="1:15" s="12" customFormat="1" ht="15.75">
      <c r="A50" s="58">
        <v>9</v>
      </c>
      <c r="B50" s="61" t="s">
        <v>472</v>
      </c>
      <c r="C50" s="61" t="s">
        <v>330</v>
      </c>
      <c r="D50" s="61" t="s">
        <v>133</v>
      </c>
      <c r="E50" s="46" t="s">
        <v>461</v>
      </c>
      <c r="F50" s="60" t="s">
        <v>469</v>
      </c>
      <c r="G50" s="60">
        <v>4</v>
      </c>
      <c r="H50" s="53" t="s">
        <v>24</v>
      </c>
      <c r="I50" s="54"/>
      <c r="J50" s="53" t="s">
        <v>24</v>
      </c>
      <c r="K50" s="54">
        <v>8</v>
      </c>
      <c r="L50" s="55">
        <v>0.17499999999999999</v>
      </c>
      <c r="M50" s="55"/>
      <c r="N50" s="6" t="str">
        <f>$N$12</f>
        <v>Якушева Ирина Александровна</v>
      </c>
    </row>
    <row r="51" spans="1:15" s="12" customFormat="1" ht="15.75">
      <c r="A51" s="5">
        <v>5</v>
      </c>
      <c r="B51" s="3" t="s">
        <v>141</v>
      </c>
      <c r="C51" s="3" t="s">
        <v>142</v>
      </c>
      <c r="D51" s="3" t="s">
        <v>124</v>
      </c>
      <c r="E51" s="46" t="s">
        <v>128</v>
      </c>
      <c r="F51" s="51" t="s">
        <v>18</v>
      </c>
      <c r="G51" s="51" t="s">
        <v>136</v>
      </c>
      <c r="H51" s="53" t="s">
        <v>92</v>
      </c>
      <c r="I51" s="54"/>
      <c r="J51" s="53">
        <f>H51+I51</f>
        <v>2</v>
      </c>
      <c r="K51" s="54">
        <v>8</v>
      </c>
      <c r="L51" s="55">
        <v>0.13</v>
      </c>
      <c r="M51" s="55"/>
      <c r="N51" s="6" t="s">
        <v>137</v>
      </c>
    </row>
    <row r="52" spans="1:15" s="12" customFormat="1" ht="25.5">
      <c r="A52" s="3">
        <v>2</v>
      </c>
      <c r="B52" s="3" t="s">
        <v>21</v>
      </c>
      <c r="C52" s="3" t="s">
        <v>22</v>
      </c>
      <c r="D52" s="3" t="s">
        <v>23</v>
      </c>
      <c r="E52" s="45" t="s">
        <v>17</v>
      </c>
      <c r="F52" s="51" t="s">
        <v>18</v>
      </c>
      <c r="G52" s="52">
        <v>4</v>
      </c>
      <c r="H52" s="53"/>
      <c r="I52" s="54"/>
      <c r="J52" s="53" t="s">
        <v>24</v>
      </c>
      <c r="K52" s="54">
        <v>8</v>
      </c>
      <c r="L52" s="55">
        <f t="shared" ref="L52:L98" si="5">J52/K52</f>
        <v>0.125</v>
      </c>
      <c r="M52" s="55"/>
      <c r="N52" s="6" t="s">
        <v>25</v>
      </c>
    </row>
    <row r="53" spans="1:15" s="12" customFormat="1" ht="25.5">
      <c r="A53" s="3">
        <v>3</v>
      </c>
      <c r="B53" s="48" t="s">
        <v>26</v>
      </c>
      <c r="C53" s="3" t="s">
        <v>27</v>
      </c>
      <c r="D53" s="3" t="s">
        <v>28</v>
      </c>
      <c r="E53" s="45" t="s">
        <v>17</v>
      </c>
      <c r="F53" s="51" t="s">
        <v>18</v>
      </c>
      <c r="G53" s="52">
        <v>4</v>
      </c>
      <c r="H53" s="53"/>
      <c r="I53" s="54"/>
      <c r="J53" s="53" t="s">
        <v>24</v>
      </c>
      <c r="K53" s="54">
        <v>8</v>
      </c>
      <c r="L53" s="55">
        <f t="shared" si="5"/>
        <v>0.125</v>
      </c>
      <c r="M53" s="55"/>
      <c r="N53" s="6" t="s">
        <v>20</v>
      </c>
    </row>
    <row r="54" spans="1:15" s="12" customFormat="1" ht="15.75">
      <c r="A54" s="5">
        <v>2</v>
      </c>
      <c r="B54" s="7" t="s">
        <v>131</v>
      </c>
      <c r="C54" s="7" t="s">
        <v>132</v>
      </c>
      <c r="D54" s="7" t="s">
        <v>133</v>
      </c>
      <c r="E54" s="46" t="s">
        <v>128</v>
      </c>
      <c r="F54" s="51" t="s">
        <v>18</v>
      </c>
      <c r="G54" s="51" t="s">
        <v>129</v>
      </c>
      <c r="H54" s="53" t="s">
        <v>24</v>
      </c>
      <c r="I54" s="54"/>
      <c r="J54" s="53">
        <f t="shared" ref="J54:J71" si="6">H54+I54</f>
        <v>1</v>
      </c>
      <c r="K54" s="54">
        <v>8</v>
      </c>
      <c r="L54" s="55">
        <f t="shared" si="5"/>
        <v>0.125</v>
      </c>
      <c r="M54" s="55"/>
      <c r="N54" s="14" t="s">
        <v>130</v>
      </c>
    </row>
    <row r="55" spans="1:15" s="12" customFormat="1" ht="15.75">
      <c r="A55" s="5">
        <v>3</v>
      </c>
      <c r="B55" s="48" t="s">
        <v>134</v>
      </c>
      <c r="C55" s="3" t="s">
        <v>135</v>
      </c>
      <c r="D55" s="3" t="s">
        <v>75</v>
      </c>
      <c r="E55" s="46" t="s">
        <v>128</v>
      </c>
      <c r="F55" s="51" t="s">
        <v>18</v>
      </c>
      <c r="G55" s="51" t="s">
        <v>136</v>
      </c>
      <c r="H55" s="53" t="s">
        <v>24</v>
      </c>
      <c r="I55" s="54"/>
      <c r="J55" s="53">
        <f t="shared" si="6"/>
        <v>1</v>
      </c>
      <c r="K55" s="54">
        <v>8</v>
      </c>
      <c r="L55" s="55">
        <f t="shared" si="5"/>
        <v>0.125</v>
      </c>
      <c r="M55" s="55"/>
      <c r="N55" s="16" t="s">
        <v>137</v>
      </c>
    </row>
    <row r="56" spans="1:15" s="12" customFormat="1" ht="15.75">
      <c r="A56" s="5">
        <v>4</v>
      </c>
      <c r="B56" s="3" t="s">
        <v>138</v>
      </c>
      <c r="C56" s="3" t="s">
        <v>139</v>
      </c>
      <c r="D56" s="3" t="s">
        <v>140</v>
      </c>
      <c r="E56" s="46" t="s">
        <v>128</v>
      </c>
      <c r="F56" s="51" t="s">
        <v>18</v>
      </c>
      <c r="G56" s="51" t="s">
        <v>136</v>
      </c>
      <c r="H56" s="53" t="s">
        <v>24</v>
      </c>
      <c r="I56" s="54"/>
      <c r="J56" s="53">
        <f t="shared" si="6"/>
        <v>1</v>
      </c>
      <c r="K56" s="54">
        <v>8</v>
      </c>
      <c r="L56" s="55">
        <f t="shared" si="5"/>
        <v>0.125</v>
      </c>
      <c r="M56" s="55"/>
      <c r="N56" s="6" t="s">
        <v>137</v>
      </c>
    </row>
    <row r="57" spans="1:15" s="12" customFormat="1" ht="15.75">
      <c r="A57" s="5">
        <v>8</v>
      </c>
      <c r="B57" s="3" t="s">
        <v>149</v>
      </c>
      <c r="C57" s="3" t="s">
        <v>150</v>
      </c>
      <c r="D57" s="3" t="s">
        <v>127</v>
      </c>
      <c r="E57" s="46" t="s">
        <v>128</v>
      </c>
      <c r="F57" s="51" t="s">
        <v>18</v>
      </c>
      <c r="G57" s="51" t="s">
        <v>151</v>
      </c>
      <c r="H57" s="53" t="s">
        <v>24</v>
      </c>
      <c r="I57" s="54"/>
      <c r="J57" s="53">
        <f t="shared" si="6"/>
        <v>1</v>
      </c>
      <c r="K57" s="54">
        <v>8</v>
      </c>
      <c r="L57" s="55">
        <f t="shared" si="5"/>
        <v>0.125</v>
      </c>
      <c r="M57" s="55"/>
      <c r="N57" s="6" t="s">
        <v>152</v>
      </c>
    </row>
    <row r="58" spans="1:15" s="12" customFormat="1" ht="15.75">
      <c r="A58" s="5">
        <v>9</v>
      </c>
      <c r="B58" s="3" t="s">
        <v>153</v>
      </c>
      <c r="C58" s="3" t="s">
        <v>154</v>
      </c>
      <c r="D58" s="3" t="s">
        <v>155</v>
      </c>
      <c r="E58" s="46" t="s">
        <v>128</v>
      </c>
      <c r="F58" s="51" t="s">
        <v>18</v>
      </c>
      <c r="G58" s="51" t="s">
        <v>151</v>
      </c>
      <c r="H58" s="53" t="s">
        <v>24</v>
      </c>
      <c r="I58" s="54"/>
      <c r="J58" s="53">
        <f t="shared" si="6"/>
        <v>1</v>
      </c>
      <c r="K58" s="54">
        <v>8</v>
      </c>
      <c r="L58" s="55">
        <f t="shared" si="5"/>
        <v>0.125</v>
      </c>
      <c r="M58" s="55"/>
      <c r="N58" s="6" t="s">
        <v>152</v>
      </c>
    </row>
    <row r="59" spans="1:15" s="12" customFormat="1" ht="15.75">
      <c r="A59" s="5">
        <v>2</v>
      </c>
      <c r="B59" s="7" t="s">
        <v>202</v>
      </c>
      <c r="C59" s="7" t="s">
        <v>203</v>
      </c>
      <c r="D59" s="7" t="s">
        <v>204</v>
      </c>
      <c r="E59" s="46" t="s">
        <v>198</v>
      </c>
      <c r="F59" s="51" t="s">
        <v>199</v>
      </c>
      <c r="G59" s="51" t="s">
        <v>200</v>
      </c>
      <c r="H59" s="53" t="s">
        <v>24</v>
      </c>
      <c r="I59" s="54"/>
      <c r="J59" s="53">
        <f t="shared" si="6"/>
        <v>1</v>
      </c>
      <c r="K59" s="54">
        <v>8</v>
      </c>
      <c r="L59" s="55">
        <f t="shared" si="5"/>
        <v>0.125</v>
      </c>
      <c r="M59" s="55"/>
      <c r="N59" s="14" t="s">
        <v>201</v>
      </c>
    </row>
    <row r="60" spans="1:15" s="12" customFormat="1" ht="15.75">
      <c r="A60" s="5">
        <v>8</v>
      </c>
      <c r="B60" s="3" t="s">
        <v>216</v>
      </c>
      <c r="C60" s="3" t="s">
        <v>217</v>
      </c>
      <c r="D60" s="3" t="s">
        <v>218</v>
      </c>
      <c r="E60" s="46" t="s">
        <v>198</v>
      </c>
      <c r="F60" s="51" t="s">
        <v>199</v>
      </c>
      <c r="G60" s="51" t="s">
        <v>219</v>
      </c>
      <c r="H60" s="53" t="s">
        <v>24</v>
      </c>
      <c r="I60" s="54"/>
      <c r="J60" s="53">
        <f t="shared" si="6"/>
        <v>1</v>
      </c>
      <c r="K60" s="54">
        <v>8</v>
      </c>
      <c r="L60" s="55">
        <f t="shared" si="5"/>
        <v>0.125</v>
      </c>
      <c r="M60" s="55"/>
      <c r="N60" s="6" t="s">
        <v>220</v>
      </c>
    </row>
    <row r="61" spans="1:15" s="12" customFormat="1" ht="15.75">
      <c r="A61" s="5">
        <v>9</v>
      </c>
      <c r="B61" s="3" t="s">
        <v>221</v>
      </c>
      <c r="C61" s="3" t="s">
        <v>178</v>
      </c>
      <c r="D61" s="3" t="s">
        <v>222</v>
      </c>
      <c r="E61" s="46" t="s">
        <v>198</v>
      </c>
      <c r="F61" s="51" t="s">
        <v>199</v>
      </c>
      <c r="G61" s="51" t="s">
        <v>219</v>
      </c>
      <c r="H61" s="53" t="s">
        <v>24</v>
      </c>
      <c r="I61" s="54"/>
      <c r="J61" s="53">
        <f t="shared" si="6"/>
        <v>1</v>
      </c>
      <c r="K61" s="54">
        <v>8</v>
      </c>
      <c r="L61" s="55">
        <f t="shared" si="5"/>
        <v>0.125</v>
      </c>
      <c r="M61" s="55"/>
      <c r="N61" s="6" t="s">
        <v>220</v>
      </c>
    </row>
    <row r="62" spans="1:15" s="33" customFormat="1" ht="15.75">
      <c r="A62" s="5">
        <v>12</v>
      </c>
      <c r="B62" s="3" t="s">
        <v>228</v>
      </c>
      <c r="C62" s="3" t="s">
        <v>229</v>
      </c>
      <c r="D62" s="3" t="s">
        <v>91</v>
      </c>
      <c r="E62" s="46" t="s">
        <v>198</v>
      </c>
      <c r="F62" s="51" t="s">
        <v>199</v>
      </c>
      <c r="G62" s="51" t="s">
        <v>226</v>
      </c>
      <c r="H62" s="53" t="s">
        <v>24</v>
      </c>
      <c r="I62" s="54"/>
      <c r="J62" s="53">
        <f t="shared" si="6"/>
        <v>1</v>
      </c>
      <c r="K62" s="54">
        <v>8</v>
      </c>
      <c r="L62" s="55">
        <f t="shared" si="5"/>
        <v>0.125</v>
      </c>
      <c r="M62" s="55"/>
      <c r="N62" s="16" t="s">
        <v>227</v>
      </c>
      <c r="O62" s="12"/>
    </row>
    <row r="63" spans="1:15" s="33" customFormat="1" ht="15.75">
      <c r="A63" s="5">
        <v>13</v>
      </c>
      <c r="B63" s="6" t="s">
        <v>230</v>
      </c>
      <c r="C63" s="32" t="s">
        <v>231</v>
      </c>
      <c r="D63" s="6" t="s">
        <v>98</v>
      </c>
      <c r="E63" s="46" t="s">
        <v>198</v>
      </c>
      <c r="F63" s="51" t="s">
        <v>199</v>
      </c>
      <c r="G63" s="51" t="s">
        <v>232</v>
      </c>
      <c r="H63" s="53" t="s">
        <v>24</v>
      </c>
      <c r="I63" s="54"/>
      <c r="J63" s="53">
        <f t="shared" si="6"/>
        <v>1</v>
      </c>
      <c r="K63" s="54">
        <v>8</v>
      </c>
      <c r="L63" s="55">
        <f t="shared" si="5"/>
        <v>0.125</v>
      </c>
      <c r="M63" s="55"/>
      <c r="N63" s="6" t="s">
        <v>233</v>
      </c>
      <c r="O63" s="12"/>
    </row>
    <row r="64" spans="1:15" s="33" customFormat="1" ht="15.75">
      <c r="A64" s="5">
        <v>14</v>
      </c>
      <c r="B64" s="7" t="s">
        <v>234</v>
      </c>
      <c r="C64" s="7" t="s">
        <v>65</v>
      </c>
      <c r="D64" s="7" t="s">
        <v>235</v>
      </c>
      <c r="E64" s="46" t="s">
        <v>198</v>
      </c>
      <c r="F64" s="51" t="s">
        <v>199</v>
      </c>
      <c r="G64" s="51" t="s">
        <v>232</v>
      </c>
      <c r="H64" s="53" t="s">
        <v>24</v>
      </c>
      <c r="I64" s="54"/>
      <c r="J64" s="53">
        <f t="shared" si="6"/>
        <v>1</v>
      </c>
      <c r="K64" s="54">
        <v>8</v>
      </c>
      <c r="L64" s="55">
        <f t="shared" si="5"/>
        <v>0.125</v>
      </c>
      <c r="M64" s="55"/>
      <c r="N64" s="14" t="s">
        <v>233</v>
      </c>
      <c r="O64" s="12"/>
    </row>
    <row r="65" spans="1:15" s="33" customFormat="1" ht="15.75">
      <c r="A65" s="5">
        <v>17</v>
      </c>
      <c r="B65" s="3" t="s">
        <v>238</v>
      </c>
      <c r="C65" s="3" t="s">
        <v>172</v>
      </c>
      <c r="D65" s="3" t="s">
        <v>60</v>
      </c>
      <c r="E65" s="46" t="s">
        <v>198</v>
      </c>
      <c r="F65" s="51" t="s">
        <v>199</v>
      </c>
      <c r="G65" s="51" t="s">
        <v>219</v>
      </c>
      <c r="H65" s="53" t="s">
        <v>24</v>
      </c>
      <c r="I65" s="54"/>
      <c r="J65" s="53">
        <f t="shared" si="6"/>
        <v>1</v>
      </c>
      <c r="K65" s="54">
        <v>8</v>
      </c>
      <c r="L65" s="55">
        <f t="shared" si="5"/>
        <v>0.125</v>
      </c>
      <c r="M65" s="55"/>
      <c r="N65" s="16" t="s">
        <v>220</v>
      </c>
      <c r="O65" s="12"/>
    </row>
    <row r="66" spans="1:15" s="33" customFormat="1" ht="15.75">
      <c r="A66" s="5">
        <v>20</v>
      </c>
      <c r="B66" s="49" t="s">
        <v>323</v>
      </c>
      <c r="C66" s="6" t="s">
        <v>107</v>
      </c>
      <c r="D66" s="6" t="s">
        <v>60</v>
      </c>
      <c r="E66" s="46" t="s">
        <v>282</v>
      </c>
      <c r="F66" s="51" t="s">
        <v>18</v>
      </c>
      <c r="G66" s="51">
        <v>4</v>
      </c>
      <c r="H66" s="53" t="s">
        <v>24</v>
      </c>
      <c r="I66" s="54"/>
      <c r="J66" s="53">
        <f t="shared" si="6"/>
        <v>1</v>
      </c>
      <c r="K66" s="54">
        <v>8</v>
      </c>
      <c r="L66" s="55">
        <f t="shared" si="5"/>
        <v>0.125</v>
      </c>
      <c r="M66" s="55"/>
      <c r="N66" s="17" t="s">
        <v>320</v>
      </c>
      <c r="O66" s="12"/>
    </row>
    <row r="67" spans="1:15" s="33" customFormat="1" ht="15.75">
      <c r="A67" s="5">
        <v>12</v>
      </c>
      <c r="B67" s="3" t="s">
        <v>341</v>
      </c>
      <c r="C67" s="3" t="s">
        <v>342</v>
      </c>
      <c r="D67" s="6" t="s">
        <v>133</v>
      </c>
      <c r="E67" s="46" t="s">
        <v>327</v>
      </c>
      <c r="F67" s="51" t="s">
        <v>18</v>
      </c>
      <c r="G67" s="51" t="s">
        <v>136</v>
      </c>
      <c r="H67" s="53" t="s">
        <v>24</v>
      </c>
      <c r="I67" s="54"/>
      <c r="J67" s="53">
        <f t="shared" si="6"/>
        <v>1</v>
      </c>
      <c r="K67" s="54">
        <v>8</v>
      </c>
      <c r="L67" s="55">
        <f t="shared" si="5"/>
        <v>0.125</v>
      </c>
      <c r="M67" s="55"/>
      <c r="N67" s="6" t="s">
        <v>340</v>
      </c>
      <c r="O67" s="12"/>
    </row>
    <row r="68" spans="1:15" s="33" customFormat="1" ht="15.75">
      <c r="A68" s="5">
        <v>13</v>
      </c>
      <c r="B68" s="6" t="s">
        <v>343</v>
      </c>
      <c r="C68" s="32" t="s">
        <v>81</v>
      </c>
      <c r="D68" s="6" t="s">
        <v>104</v>
      </c>
      <c r="E68" s="46" t="s">
        <v>327</v>
      </c>
      <c r="F68" s="51" t="s">
        <v>18</v>
      </c>
      <c r="G68" s="51" t="s">
        <v>129</v>
      </c>
      <c r="H68" s="53" t="s">
        <v>24</v>
      </c>
      <c r="I68" s="54"/>
      <c r="J68" s="53">
        <f t="shared" si="6"/>
        <v>1</v>
      </c>
      <c r="K68" s="54">
        <v>8</v>
      </c>
      <c r="L68" s="55">
        <f t="shared" si="5"/>
        <v>0.125</v>
      </c>
      <c r="M68" s="55"/>
      <c r="N68" s="6" t="s">
        <v>340</v>
      </c>
      <c r="O68" s="12"/>
    </row>
    <row r="69" spans="1:15" s="33" customFormat="1" ht="15.75">
      <c r="A69" s="5">
        <v>14</v>
      </c>
      <c r="B69" s="7" t="s">
        <v>344</v>
      </c>
      <c r="C69" s="7" t="s">
        <v>345</v>
      </c>
      <c r="D69" s="7" t="s">
        <v>145</v>
      </c>
      <c r="E69" s="46" t="s">
        <v>327</v>
      </c>
      <c r="F69" s="51" t="s">
        <v>18</v>
      </c>
      <c r="G69" s="51" t="s">
        <v>129</v>
      </c>
      <c r="H69" s="53" t="s">
        <v>24</v>
      </c>
      <c r="I69" s="54"/>
      <c r="J69" s="53">
        <f t="shared" si="6"/>
        <v>1</v>
      </c>
      <c r="K69" s="54">
        <v>8</v>
      </c>
      <c r="L69" s="55">
        <f t="shared" si="5"/>
        <v>0.125</v>
      </c>
      <c r="M69" s="55"/>
      <c r="N69" s="6" t="s">
        <v>340</v>
      </c>
      <c r="O69" s="12"/>
    </row>
    <row r="70" spans="1:15" s="33" customFormat="1" ht="15.75">
      <c r="A70" s="5">
        <v>16</v>
      </c>
      <c r="B70" s="6" t="s">
        <v>347</v>
      </c>
      <c r="C70" s="3" t="s">
        <v>348</v>
      </c>
      <c r="D70" s="3" t="s">
        <v>28</v>
      </c>
      <c r="E70" s="46" t="s">
        <v>327</v>
      </c>
      <c r="F70" s="51" t="s">
        <v>18</v>
      </c>
      <c r="G70" s="51" t="s">
        <v>129</v>
      </c>
      <c r="H70" s="53" t="s">
        <v>24</v>
      </c>
      <c r="I70" s="54"/>
      <c r="J70" s="53">
        <f t="shared" si="6"/>
        <v>1</v>
      </c>
      <c r="K70" s="54">
        <v>8</v>
      </c>
      <c r="L70" s="55">
        <f t="shared" si="5"/>
        <v>0.125</v>
      </c>
      <c r="M70" s="55"/>
      <c r="N70" s="6" t="s">
        <v>340</v>
      </c>
      <c r="O70" s="12"/>
    </row>
    <row r="71" spans="1:15" s="33" customFormat="1" ht="15.75">
      <c r="A71" s="5">
        <v>17</v>
      </c>
      <c r="B71" s="3" t="s">
        <v>349</v>
      </c>
      <c r="C71" s="3" t="s">
        <v>102</v>
      </c>
      <c r="D71" s="3" t="s">
        <v>350</v>
      </c>
      <c r="E71" s="46" t="s">
        <v>327</v>
      </c>
      <c r="F71" s="51" t="s">
        <v>18</v>
      </c>
      <c r="G71" s="51" t="s">
        <v>129</v>
      </c>
      <c r="H71" s="53" t="s">
        <v>24</v>
      </c>
      <c r="I71" s="54"/>
      <c r="J71" s="53">
        <f t="shared" si="6"/>
        <v>1</v>
      </c>
      <c r="K71" s="54">
        <v>8</v>
      </c>
      <c r="L71" s="55">
        <f t="shared" si="5"/>
        <v>0.125</v>
      </c>
      <c r="M71" s="55"/>
      <c r="N71" s="6" t="s">
        <v>340</v>
      </c>
      <c r="O71" s="12"/>
    </row>
    <row r="72" spans="1:15" s="33" customFormat="1" ht="15.75">
      <c r="A72" s="5">
        <v>89</v>
      </c>
      <c r="B72" s="3" t="s">
        <v>414</v>
      </c>
      <c r="C72" s="3" t="s">
        <v>410</v>
      </c>
      <c r="D72" s="3" t="s">
        <v>415</v>
      </c>
      <c r="E72" s="46" t="s">
        <v>354</v>
      </c>
      <c r="F72" s="51" t="s">
        <v>18</v>
      </c>
      <c r="G72" s="51" t="s">
        <v>136</v>
      </c>
      <c r="H72" s="51">
        <v>1</v>
      </c>
      <c r="I72" s="54">
        <v>0</v>
      </c>
      <c r="J72" s="51">
        <f t="shared" ref="J72:J81" si="7">SUM(H72:I72)</f>
        <v>1</v>
      </c>
      <c r="K72" s="54">
        <v>8</v>
      </c>
      <c r="L72" s="55">
        <f t="shared" si="5"/>
        <v>0.125</v>
      </c>
      <c r="M72" s="55"/>
      <c r="N72" s="17" t="s">
        <v>405</v>
      </c>
      <c r="O72" s="12"/>
    </row>
    <row r="73" spans="1:15" s="33" customFormat="1" ht="15.75">
      <c r="A73" s="5">
        <v>90</v>
      </c>
      <c r="B73" s="3" t="s">
        <v>416</v>
      </c>
      <c r="C73" s="3" t="s">
        <v>410</v>
      </c>
      <c r="D73" s="3" t="s">
        <v>417</v>
      </c>
      <c r="E73" s="46" t="s">
        <v>354</v>
      </c>
      <c r="F73" s="51" t="s">
        <v>18</v>
      </c>
      <c r="G73" s="51" t="s">
        <v>136</v>
      </c>
      <c r="H73" s="51">
        <v>1</v>
      </c>
      <c r="I73" s="54">
        <v>0</v>
      </c>
      <c r="J73" s="51">
        <f t="shared" si="7"/>
        <v>1</v>
      </c>
      <c r="K73" s="54">
        <v>8</v>
      </c>
      <c r="L73" s="55">
        <f t="shared" si="5"/>
        <v>0.125</v>
      </c>
      <c r="M73" s="55"/>
      <c r="N73" s="17" t="s">
        <v>405</v>
      </c>
      <c r="O73" s="12"/>
    </row>
    <row r="74" spans="1:15" s="33" customFormat="1" ht="15.75">
      <c r="A74" s="5">
        <v>91</v>
      </c>
      <c r="B74" s="3" t="s">
        <v>418</v>
      </c>
      <c r="C74" s="3" t="s">
        <v>419</v>
      </c>
      <c r="D74" s="3" t="s">
        <v>415</v>
      </c>
      <c r="E74" s="46" t="s">
        <v>354</v>
      </c>
      <c r="F74" s="51" t="s">
        <v>18</v>
      </c>
      <c r="G74" s="51" t="s">
        <v>136</v>
      </c>
      <c r="H74" s="51">
        <v>1</v>
      </c>
      <c r="I74" s="54">
        <v>0</v>
      </c>
      <c r="J74" s="51">
        <f t="shared" si="7"/>
        <v>1</v>
      </c>
      <c r="K74" s="54">
        <v>8</v>
      </c>
      <c r="L74" s="55">
        <f t="shared" si="5"/>
        <v>0.125</v>
      </c>
      <c r="M74" s="55"/>
      <c r="N74" s="17" t="s">
        <v>405</v>
      </c>
      <c r="O74" s="12"/>
    </row>
    <row r="75" spans="1:15" s="33" customFormat="1" ht="15.75">
      <c r="A75" s="5">
        <v>92</v>
      </c>
      <c r="B75" s="3" t="s">
        <v>420</v>
      </c>
      <c r="C75" s="3" t="s">
        <v>271</v>
      </c>
      <c r="D75" s="3" t="s">
        <v>306</v>
      </c>
      <c r="E75" s="46" t="s">
        <v>354</v>
      </c>
      <c r="F75" s="51" t="s">
        <v>18</v>
      </c>
      <c r="G75" s="51" t="s">
        <v>136</v>
      </c>
      <c r="H75" s="51">
        <v>1</v>
      </c>
      <c r="I75" s="54">
        <v>0</v>
      </c>
      <c r="J75" s="51">
        <f t="shared" si="7"/>
        <v>1</v>
      </c>
      <c r="K75" s="54">
        <v>8</v>
      </c>
      <c r="L75" s="55">
        <f t="shared" si="5"/>
        <v>0.125</v>
      </c>
      <c r="M75" s="55"/>
      <c r="N75" s="17" t="s">
        <v>405</v>
      </c>
      <c r="O75" s="12"/>
    </row>
    <row r="76" spans="1:15" s="33" customFormat="1" ht="15.75">
      <c r="A76" s="5">
        <v>93</v>
      </c>
      <c r="B76" s="3" t="s">
        <v>421</v>
      </c>
      <c r="C76" s="3" t="s">
        <v>197</v>
      </c>
      <c r="D76" s="3" t="s">
        <v>422</v>
      </c>
      <c r="E76" s="46" t="s">
        <v>354</v>
      </c>
      <c r="F76" s="51" t="s">
        <v>18</v>
      </c>
      <c r="G76" s="51" t="s">
        <v>162</v>
      </c>
      <c r="H76" s="51">
        <v>1</v>
      </c>
      <c r="I76" s="54">
        <v>0</v>
      </c>
      <c r="J76" s="51">
        <f t="shared" si="7"/>
        <v>1</v>
      </c>
      <c r="K76" s="54">
        <v>8</v>
      </c>
      <c r="L76" s="55">
        <f t="shared" si="5"/>
        <v>0.125</v>
      </c>
      <c r="M76" s="55"/>
      <c r="N76" s="17" t="s">
        <v>392</v>
      </c>
      <c r="O76" s="12"/>
    </row>
    <row r="77" spans="1:15" s="33" customFormat="1" ht="15.75">
      <c r="A77" s="5">
        <v>94</v>
      </c>
      <c r="B77" s="3" t="s">
        <v>423</v>
      </c>
      <c r="C77" s="3" t="s">
        <v>119</v>
      </c>
      <c r="D77" s="3" t="s">
        <v>145</v>
      </c>
      <c r="E77" s="46" t="s">
        <v>354</v>
      </c>
      <c r="F77" s="51" t="s">
        <v>18</v>
      </c>
      <c r="G77" s="51" t="s">
        <v>162</v>
      </c>
      <c r="H77" s="51">
        <v>1</v>
      </c>
      <c r="I77" s="54">
        <v>0</v>
      </c>
      <c r="J77" s="51">
        <f t="shared" si="7"/>
        <v>1</v>
      </c>
      <c r="K77" s="54">
        <v>8</v>
      </c>
      <c r="L77" s="55">
        <f t="shared" si="5"/>
        <v>0.125</v>
      </c>
      <c r="M77" s="55"/>
      <c r="N77" s="17" t="s">
        <v>392</v>
      </c>
      <c r="O77" s="12"/>
    </row>
    <row r="78" spans="1:15" s="33" customFormat="1" ht="15.75">
      <c r="A78" s="5">
        <v>95</v>
      </c>
      <c r="B78" s="3" t="s">
        <v>353</v>
      </c>
      <c r="C78" s="3" t="s">
        <v>273</v>
      </c>
      <c r="D78" s="3" t="s">
        <v>50</v>
      </c>
      <c r="E78" s="46" t="s">
        <v>354</v>
      </c>
      <c r="F78" s="51" t="s">
        <v>18</v>
      </c>
      <c r="G78" s="51" t="s">
        <v>151</v>
      </c>
      <c r="H78" s="51">
        <v>1</v>
      </c>
      <c r="I78" s="54">
        <v>0</v>
      </c>
      <c r="J78" s="51">
        <f t="shared" si="7"/>
        <v>1</v>
      </c>
      <c r="K78" s="54">
        <v>8</v>
      </c>
      <c r="L78" s="55">
        <f t="shared" si="5"/>
        <v>0.125</v>
      </c>
      <c r="M78" s="55"/>
      <c r="N78" s="17" t="s">
        <v>397</v>
      </c>
      <c r="O78" s="12"/>
    </row>
    <row r="79" spans="1:15" s="33" customFormat="1" ht="15.75">
      <c r="A79" s="5">
        <v>96</v>
      </c>
      <c r="B79" s="3" t="s">
        <v>424</v>
      </c>
      <c r="C79" s="3" t="s">
        <v>287</v>
      </c>
      <c r="D79" s="3" t="s">
        <v>364</v>
      </c>
      <c r="E79" s="46" t="s">
        <v>354</v>
      </c>
      <c r="F79" s="51" t="s">
        <v>18</v>
      </c>
      <c r="G79" s="51" t="s">
        <v>151</v>
      </c>
      <c r="H79" s="51">
        <v>1</v>
      </c>
      <c r="I79" s="54">
        <v>0</v>
      </c>
      <c r="J79" s="51">
        <f t="shared" si="7"/>
        <v>1</v>
      </c>
      <c r="K79" s="54">
        <v>8</v>
      </c>
      <c r="L79" s="55">
        <f t="shared" si="5"/>
        <v>0.125</v>
      </c>
      <c r="M79" s="55"/>
      <c r="N79" s="17" t="s">
        <v>397</v>
      </c>
      <c r="O79" s="12"/>
    </row>
    <row r="80" spans="1:15" s="33" customFormat="1" ht="15.75">
      <c r="A80" s="5">
        <v>97</v>
      </c>
      <c r="B80" s="3" t="s">
        <v>425</v>
      </c>
      <c r="C80" s="3" t="s">
        <v>97</v>
      </c>
      <c r="D80" s="3" t="s">
        <v>426</v>
      </c>
      <c r="E80" s="46" t="s">
        <v>354</v>
      </c>
      <c r="F80" s="51" t="s">
        <v>18</v>
      </c>
      <c r="G80" s="51" t="s">
        <v>158</v>
      </c>
      <c r="H80" s="51">
        <v>1</v>
      </c>
      <c r="I80" s="54">
        <v>0</v>
      </c>
      <c r="J80" s="51">
        <f t="shared" si="7"/>
        <v>1</v>
      </c>
      <c r="K80" s="54">
        <v>8</v>
      </c>
      <c r="L80" s="55">
        <f t="shared" si="5"/>
        <v>0.125</v>
      </c>
      <c r="M80" s="55"/>
      <c r="N80" s="17" t="s">
        <v>400</v>
      </c>
      <c r="O80" s="12"/>
    </row>
    <row r="81" spans="1:15" s="33" customFormat="1" ht="15.75">
      <c r="A81" s="5">
        <v>98</v>
      </c>
      <c r="B81" s="3" t="s">
        <v>427</v>
      </c>
      <c r="C81" s="3" t="s">
        <v>184</v>
      </c>
      <c r="D81" s="3" t="s">
        <v>117</v>
      </c>
      <c r="E81" s="46" t="s">
        <v>354</v>
      </c>
      <c r="F81" s="51" t="s">
        <v>18</v>
      </c>
      <c r="G81" s="51" t="s">
        <v>158</v>
      </c>
      <c r="H81" s="51">
        <v>1</v>
      </c>
      <c r="I81" s="54">
        <v>0</v>
      </c>
      <c r="J81" s="51">
        <f t="shared" si="7"/>
        <v>1</v>
      </c>
      <c r="K81" s="54">
        <v>8</v>
      </c>
      <c r="L81" s="55">
        <f t="shared" si="5"/>
        <v>0.125</v>
      </c>
      <c r="M81" s="55"/>
      <c r="N81" s="17" t="s">
        <v>400</v>
      </c>
      <c r="O81" s="12"/>
    </row>
    <row r="82" spans="1:15" s="33" customFormat="1" ht="15.75">
      <c r="A82" s="5">
        <v>8</v>
      </c>
      <c r="B82" s="3" t="s">
        <v>450</v>
      </c>
      <c r="C82" s="3" t="s">
        <v>451</v>
      </c>
      <c r="D82" s="3" t="s">
        <v>120</v>
      </c>
      <c r="E82" s="46" t="s">
        <v>437</v>
      </c>
      <c r="F82" s="51" t="s">
        <v>36</v>
      </c>
      <c r="G82" s="51">
        <v>4</v>
      </c>
      <c r="H82" s="51">
        <v>1</v>
      </c>
      <c r="I82" s="51"/>
      <c r="J82" s="51">
        <v>1</v>
      </c>
      <c r="K82" s="51">
        <v>8</v>
      </c>
      <c r="L82" s="55">
        <f t="shared" si="5"/>
        <v>0.125</v>
      </c>
      <c r="M82" s="55"/>
      <c r="N82" s="20" t="s">
        <v>452</v>
      </c>
      <c r="O82" s="12"/>
    </row>
    <row r="83" spans="1:15" s="33" customFormat="1" ht="15.75">
      <c r="A83" s="5">
        <v>11</v>
      </c>
      <c r="B83" s="3" t="s">
        <v>455</v>
      </c>
      <c r="C83" s="3" t="s">
        <v>313</v>
      </c>
      <c r="D83" s="3" t="s">
        <v>91</v>
      </c>
      <c r="E83" s="46" t="s">
        <v>437</v>
      </c>
      <c r="F83" s="51" t="s">
        <v>36</v>
      </c>
      <c r="G83" s="51">
        <v>4</v>
      </c>
      <c r="H83" s="51">
        <v>1</v>
      </c>
      <c r="I83" s="51"/>
      <c r="J83" s="51">
        <v>1</v>
      </c>
      <c r="K83" s="51">
        <v>8</v>
      </c>
      <c r="L83" s="55">
        <f t="shared" si="5"/>
        <v>0.125</v>
      </c>
      <c r="M83" s="55"/>
      <c r="N83" s="20" t="s">
        <v>452</v>
      </c>
      <c r="O83" s="12"/>
    </row>
    <row r="84" spans="1:15" s="33" customFormat="1" ht="25.5">
      <c r="A84" s="3">
        <v>4</v>
      </c>
      <c r="B84" s="3" t="s">
        <v>26</v>
      </c>
      <c r="C84" s="3" t="s">
        <v>29</v>
      </c>
      <c r="D84" s="3" t="s">
        <v>30</v>
      </c>
      <c r="E84" s="45" t="s">
        <v>17</v>
      </c>
      <c r="F84" s="51" t="s">
        <v>18</v>
      </c>
      <c r="G84" s="52">
        <v>4</v>
      </c>
      <c r="H84" s="53"/>
      <c r="I84" s="54"/>
      <c r="J84" s="53" t="s">
        <v>31</v>
      </c>
      <c r="K84" s="54">
        <v>8</v>
      </c>
      <c r="L84" s="55">
        <f t="shared" si="5"/>
        <v>0</v>
      </c>
      <c r="M84" s="55"/>
      <c r="N84" s="6" t="s">
        <v>25</v>
      </c>
      <c r="O84" s="12"/>
    </row>
    <row r="85" spans="1:15" s="33" customFormat="1" ht="15.75">
      <c r="A85" s="5">
        <v>7</v>
      </c>
      <c r="B85" s="3" t="s">
        <v>146</v>
      </c>
      <c r="C85" s="3" t="s">
        <v>147</v>
      </c>
      <c r="D85" s="3" t="s">
        <v>148</v>
      </c>
      <c r="E85" s="46" t="s">
        <v>128</v>
      </c>
      <c r="F85" s="51" t="s">
        <v>18</v>
      </c>
      <c r="G85" s="51" t="s">
        <v>136</v>
      </c>
      <c r="H85" s="53" t="s">
        <v>31</v>
      </c>
      <c r="I85" s="54"/>
      <c r="J85" s="53">
        <f t="shared" ref="J85:J91" si="8">H85+I85</f>
        <v>0</v>
      </c>
      <c r="K85" s="54">
        <v>8</v>
      </c>
      <c r="L85" s="55">
        <f t="shared" si="5"/>
        <v>0</v>
      </c>
      <c r="M85" s="55"/>
      <c r="N85" s="16" t="s">
        <v>137</v>
      </c>
      <c r="O85" s="12"/>
    </row>
    <row r="86" spans="1:15" s="33" customFormat="1" ht="15.75">
      <c r="A86" s="5">
        <v>11</v>
      </c>
      <c r="B86" s="6" t="s">
        <v>160</v>
      </c>
      <c r="C86" s="6" t="s">
        <v>161</v>
      </c>
      <c r="D86" s="32" t="s">
        <v>28</v>
      </c>
      <c r="E86" s="46" t="s">
        <v>128</v>
      </c>
      <c r="F86" s="51" t="s">
        <v>18</v>
      </c>
      <c r="G86" s="51" t="s">
        <v>162</v>
      </c>
      <c r="H86" s="53" t="s">
        <v>31</v>
      </c>
      <c r="I86" s="54">
        <v>0</v>
      </c>
      <c r="J86" s="53">
        <f t="shared" si="8"/>
        <v>0</v>
      </c>
      <c r="K86" s="54">
        <v>8</v>
      </c>
      <c r="L86" s="55">
        <f t="shared" si="5"/>
        <v>0</v>
      </c>
      <c r="M86" s="55"/>
      <c r="N86" s="6" t="s">
        <v>163</v>
      </c>
      <c r="O86" s="12"/>
    </row>
    <row r="87" spans="1:15" s="33" customFormat="1" ht="15.75">
      <c r="A87" s="5">
        <v>10</v>
      </c>
      <c r="B87" s="6" t="s">
        <v>223</v>
      </c>
      <c r="C87" s="6" t="s">
        <v>224</v>
      </c>
      <c r="D87" s="32" t="s">
        <v>145</v>
      </c>
      <c r="E87" s="46" t="s">
        <v>198</v>
      </c>
      <c r="F87" s="51" t="s">
        <v>199</v>
      </c>
      <c r="G87" s="51" t="s">
        <v>219</v>
      </c>
      <c r="H87" s="53" t="s">
        <v>31</v>
      </c>
      <c r="I87" s="54"/>
      <c r="J87" s="53">
        <f t="shared" si="8"/>
        <v>0</v>
      </c>
      <c r="K87" s="54">
        <v>8</v>
      </c>
      <c r="L87" s="55">
        <f t="shared" si="5"/>
        <v>0</v>
      </c>
      <c r="M87" s="55"/>
      <c r="N87" s="6" t="s">
        <v>220</v>
      </c>
      <c r="O87" s="12"/>
    </row>
    <row r="88" spans="1:15" s="33" customFormat="1" ht="15.75">
      <c r="A88" s="5">
        <v>15</v>
      </c>
      <c r="B88" s="49" t="s">
        <v>236</v>
      </c>
      <c r="C88" s="6" t="s">
        <v>217</v>
      </c>
      <c r="D88" s="6" t="s">
        <v>44</v>
      </c>
      <c r="E88" s="46" t="s">
        <v>198</v>
      </c>
      <c r="F88" s="51" t="s">
        <v>199</v>
      </c>
      <c r="G88" s="51" t="s">
        <v>232</v>
      </c>
      <c r="H88" s="53" t="s">
        <v>31</v>
      </c>
      <c r="I88" s="54"/>
      <c r="J88" s="53">
        <f t="shared" si="8"/>
        <v>0</v>
      </c>
      <c r="K88" s="54">
        <v>8</v>
      </c>
      <c r="L88" s="55">
        <f t="shared" si="5"/>
        <v>0</v>
      </c>
      <c r="M88" s="55"/>
      <c r="N88" s="17" t="s">
        <v>233</v>
      </c>
      <c r="O88" s="12"/>
    </row>
    <row r="89" spans="1:15" s="12" customFormat="1" ht="17.25" customHeight="1">
      <c r="A89" s="5">
        <v>21</v>
      </c>
      <c r="B89" s="49" t="s">
        <v>324</v>
      </c>
      <c r="C89" s="6" t="s">
        <v>325</v>
      </c>
      <c r="D89" s="6" t="s">
        <v>269</v>
      </c>
      <c r="E89" s="46" t="s">
        <v>282</v>
      </c>
      <c r="F89" s="51" t="s">
        <v>18</v>
      </c>
      <c r="G89" s="51">
        <v>4</v>
      </c>
      <c r="H89" s="53" t="s">
        <v>31</v>
      </c>
      <c r="I89" s="54"/>
      <c r="J89" s="53">
        <f t="shared" si="8"/>
        <v>0</v>
      </c>
      <c r="K89" s="54">
        <v>8</v>
      </c>
      <c r="L89" s="55">
        <f t="shared" si="5"/>
        <v>0</v>
      </c>
      <c r="M89" s="55"/>
      <c r="N89" s="17" t="s">
        <v>320</v>
      </c>
    </row>
    <row r="90" spans="1:15" s="12" customFormat="1" ht="17.25" customHeight="1">
      <c r="A90" s="5">
        <v>15</v>
      </c>
      <c r="B90" s="49" t="s">
        <v>346</v>
      </c>
      <c r="C90" s="6" t="s">
        <v>268</v>
      </c>
      <c r="D90" s="6" t="s">
        <v>127</v>
      </c>
      <c r="E90" s="46" t="s">
        <v>327</v>
      </c>
      <c r="F90" s="51" t="s">
        <v>18</v>
      </c>
      <c r="G90" s="51" t="s">
        <v>129</v>
      </c>
      <c r="H90" s="53" t="s">
        <v>31</v>
      </c>
      <c r="I90" s="54"/>
      <c r="J90" s="53">
        <f t="shared" si="8"/>
        <v>0</v>
      </c>
      <c r="K90" s="54">
        <v>8</v>
      </c>
      <c r="L90" s="55">
        <f t="shared" si="5"/>
        <v>0</v>
      </c>
      <c r="M90" s="55"/>
      <c r="N90" s="6" t="s">
        <v>340</v>
      </c>
    </row>
    <row r="91" spans="1:15" s="12" customFormat="1" ht="15.75">
      <c r="A91" s="5">
        <v>18</v>
      </c>
      <c r="B91" s="49" t="s">
        <v>351</v>
      </c>
      <c r="C91" s="6" t="s">
        <v>352</v>
      </c>
      <c r="D91" s="6" t="s">
        <v>47</v>
      </c>
      <c r="E91" s="46" t="s">
        <v>327</v>
      </c>
      <c r="F91" s="51" t="s">
        <v>18</v>
      </c>
      <c r="G91" s="51" t="s">
        <v>129</v>
      </c>
      <c r="H91" s="53" t="s">
        <v>31</v>
      </c>
      <c r="I91" s="54"/>
      <c r="J91" s="53">
        <f t="shared" si="8"/>
        <v>0</v>
      </c>
      <c r="K91" s="54">
        <v>8</v>
      </c>
      <c r="L91" s="55">
        <f t="shared" si="5"/>
        <v>0</v>
      </c>
      <c r="M91" s="55"/>
      <c r="N91" s="6" t="s">
        <v>340</v>
      </c>
    </row>
    <row r="92" spans="1:15" s="12" customFormat="1" ht="15.75">
      <c r="A92" s="5">
        <v>99</v>
      </c>
      <c r="B92" s="3" t="s">
        <v>428</v>
      </c>
      <c r="C92" s="3" t="s">
        <v>429</v>
      </c>
      <c r="D92" s="3" t="s">
        <v>133</v>
      </c>
      <c r="E92" s="46" t="s">
        <v>354</v>
      </c>
      <c r="F92" s="51" t="s">
        <v>18</v>
      </c>
      <c r="G92" s="51" t="s">
        <v>129</v>
      </c>
      <c r="H92" s="51">
        <v>0</v>
      </c>
      <c r="I92" s="54">
        <v>0</v>
      </c>
      <c r="J92" s="51">
        <f>SUM(H92:I92)</f>
        <v>0</v>
      </c>
      <c r="K92" s="54">
        <v>8</v>
      </c>
      <c r="L92" s="55">
        <f t="shared" si="5"/>
        <v>0</v>
      </c>
      <c r="M92" s="55"/>
      <c r="N92" s="17" t="s">
        <v>390</v>
      </c>
    </row>
    <row r="93" spans="1:15" s="12" customFormat="1" ht="15.75">
      <c r="A93" s="5">
        <v>100</v>
      </c>
      <c r="B93" s="3" t="s">
        <v>430</v>
      </c>
      <c r="C93" s="3" t="s">
        <v>431</v>
      </c>
      <c r="D93" s="3" t="s">
        <v>41</v>
      </c>
      <c r="E93" s="46" t="s">
        <v>354</v>
      </c>
      <c r="F93" s="51" t="s">
        <v>18</v>
      </c>
      <c r="G93" s="51" t="s">
        <v>136</v>
      </c>
      <c r="H93" s="51">
        <v>0</v>
      </c>
      <c r="I93" s="54">
        <v>0</v>
      </c>
      <c r="J93" s="51">
        <f>SUM(H93:I93)</f>
        <v>0</v>
      </c>
      <c r="K93" s="54">
        <v>8</v>
      </c>
      <c r="L93" s="55">
        <f t="shared" si="5"/>
        <v>0</v>
      </c>
      <c r="M93" s="55"/>
      <c r="N93" s="17" t="s">
        <v>405</v>
      </c>
    </row>
    <row r="94" spans="1:15" s="12" customFormat="1" ht="17.25" customHeight="1">
      <c r="A94" s="5">
        <v>101</v>
      </c>
      <c r="B94" s="3" t="s">
        <v>432</v>
      </c>
      <c r="C94" s="3" t="s">
        <v>410</v>
      </c>
      <c r="D94" s="3" t="s">
        <v>41</v>
      </c>
      <c r="E94" s="46" t="s">
        <v>354</v>
      </c>
      <c r="F94" s="51" t="s">
        <v>18</v>
      </c>
      <c r="G94" s="51" t="s">
        <v>158</v>
      </c>
      <c r="H94" s="51">
        <v>0</v>
      </c>
      <c r="I94" s="54">
        <v>0</v>
      </c>
      <c r="J94" s="51">
        <f>SUM(H94:I94)</f>
        <v>0</v>
      </c>
      <c r="K94" s="54">
        <v>8</v>
      </c>
      <c r="L94" s="55">
        <f t="shared" si="5"/>
        <v>0</v>
      </c>
      <c r="M94" s="55"/>
      <c r="N94" s="17" t="s">
        <v>400</v>
      </c>
    </row>
    <row r="95" spans="1:15" s="40" customFormat="1" ht="17.25" customHeight="1">
      <c r="A95" s="5">
        <v>102</v>
      </c>
      <c r="B95" s="3" t="s">
        <v>433</v>
      </c>
      <c r="C95" s="3" t="s">
        <v>434</v>
      </c>
      <c r="D95" s="3" t="s">
        <v>258</v>
      </c>
      <c r="E95" s="46" t="s">
        <v>354</v>
      </c>
      <c r="F95" s="51" t="s">
        <v>18</v>
      </c>
      <c r="G95" s="51" t="s">
        <v>158</v>
      </c>
      <c r="H95" s="51">
        <v>0</v>
      </c>
      <c r="I95" s="54">
        <v>0</v>
      </c>
      <c r="J95" s="51">
        <f>SUM(H95:I95)</f>
        <v>0</v>
      </c>
      <c r="K95" s="54">
        <v>8</v>
      </c>
      <c r="L95" s="55">
        <f t="shared" si="5"/>
        <v>0</v>
      </c>
      <c r="M95" s="55"/>
      <c r="N95" s="17" t="s">
        <v>400</v>
      </c>
    </row>
    <row r="96" spans="1:15" s="40" customFormat="1" ht="17.25" customHeight="1">
      <c r="A96" s="5">
        <v>103</v>
      </c>
      <c r="B96" s="3" t="s">
        <v>435</v>
      </c>
      <c r="C96" s="3" t="s">
        <v>197</v>
      </c>
      <c r="D96" s="3" t="s">
        <v>16</v>
      </c>
      <c r="E96" s="46" t="s">
        <v>354</v>
      </c>
      <c r="F96" s="51" t="s">
        <v>18</v>
      </c>
      <c r="G96" s="51" t="s">
        <v>158</v>
      </c>
      <c r="H96" s="51">
        <v>0</v>
      </c>
      <c r="I96" s="54">
        <v>0</v>
      </c>
      <c r="J96" s="51">
        <f>SUM(H96:I96)</f>
        <v>0</v>
      </c>
      <c r="K96" s="54">
        <v>8</v>
      </c>
      <c r="L96" s="55">
        <f t="shared" si="5"/>
        <v>0</v>
      </c>
      <c r="M96" s="55"/>
      <c r="N96" s="17" t="s">
        <v>400</v>
      </c>
    </row>
    <row r="97" spans="1:14" s="40" customFormat="1" ht="17.25" customHeight="1">
      <c r="A97" s="5">
        <v>10</v>
      </c>
      <c r="B97" s="3" t="s">
        <v>454</v>
      </c>
      <c r="C97" s="3" t="s">
        <v>29</v>
      </c>
      <c r="D97" s="3" t="s">
        <v>290</v>
      </c>
      <c r="E97" s="46" t="s">
        <v>437</v>
      </c>
      <c r="F97" s="51" t="s">
        <v>36</v>
      </c>
      <c r="G97" s="51">
        <v>4</v>
      </c>
      <c r="H97" s="51">
        <v>0</v>
      </c>
      <c r="I97" s="51"/>
      <c r="J97" s="51">
        <v>0</v>
      </c>
      <c r="K97" s="51">
        <v>8</v>
      </c>
      <c r="L97" s="55">
        <f t="shared" si="5"/>
        <v>0</v>
      </c>
      <c r="M97" s="55"/>
      <c r="N97" s="20" t="s">
        <v>452</v>
      </c>
    </row>
    <row r="98" spans="1:14" s="40" customFormat="1" ht="17.25" customHeight="1">
      <c r="A98" s="5">
        <v>12</v>
      </c>
      <c r="B98" s="3" t="s">
        <v>456</v>
      </c>
      <c r="C98" s="3" t="s">
        <v>192</v>
      </c>
      <c r="D98" s="3" t="s">
        <v>30</v>
      </c>
      <c r="E98" s="46" t="s">
        <v>437</v>
      </c>
      <c r="F98" s="51" t="s">
        <v>36</v>
      </c>
      <c r="G98" s="51">
        <v>4</v>
      </c>
      <c r="H98" s="51">
        <v>0</v>
      </c>
      <c r="I98" s="51"/>
      <c r="J98" s="51">
        <v>0</v>
      </c>
      <c r="K98" s="51">
        <v>8</v>
      </c>
      <c r="L98" s="55">
        <f t="shared" si="5"/>
        <v>0</v>
      </c>
      <c r="M98" s="55"/>
      <c r="N98" s="20" t="s">
        <v>452</v>
      </c>
    </row>
  </sheetData>
  <autoFilter ref="A2:N98">
    <sortState ref="A3:M98">
      <sortCondition descending="1" ref="L2:L98"/>
    </sortState>
  </autoFilter>
  <dataValidations count="1">
    <dataValidation type="list" allowBlank="1" showInputMessage="1" showErrorMessage="1" sqref="G7:G61 G94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6"/>
  <sheetViews>
    <sheetView topLeftCell="A26" workbookViewId="0">
      <selection activeCell="L2" sqref="L2:M46"/>
    </sheetView>
  </sheetViews>
  <sheetFormatPr defaultRowHeight="15"/>
  <cols>
    <col min="1" max="1" width="6.5703125" customWidth="1"/>
    <col min="2" max="2" width="16.42578125" customWidth="1"/>
    <col min="3" max="4" width="15.7109375" customWidth="1"/>
    <col min="5" max="5" width="35.140625" customWidth="1"/>
    <col min="6" max="6" width="13.42578125" customWidth="1"/>
    <col min="11" max="11" width="10.85546875" customWidth="1"/>
    <col min="12" max="12" width="11.28515625" customWidth="1"/>
    <col min="13" max="13" width="12.7109375" customWidth="1"/>
    <col min="14" max="14" width="41.28515625" customWidth="1"/>
  </cols>
  <sheetData>
    <row r="2" spans="1:14" s="2" customFormat="1" ht="39" customHeight="1">
      <c r="A2" s="43" t="s">
        <v>0</v>
      </c>
      <c r="B2" s="43" t="s">
        <v>1</v>
      </c>
      <c r="C2" s="43" t="s">
        <v>2</v>
      </c>
      <c r="D2" s="43" t="s">
        <v>3</v>
      </c>
      <c r="E2" s="43" t="s">
        <v>6</v>
      </c>
      <c r="F2" s="44" t="s">
        <v>5</v>
      </c>
      <c r="G2" s="43" t="s">
        <v>7</v>
      </c>
      <c r="H2" s="43"/>
      <c r="I2" s="44" t="s">
        <v>11</v>
      </c>
      <c r="J2" s="43" t="s">
        <v>10</v>
      </c>
      <c r="K2" s="44" t="s">
        <v>11</v>
      </c>
      <c r="L2" s="43" t="s">
        <v>12</v>
      </c>
      <c r="M2" s="43" t="s">
        <v>473</v>
      </c>
      <c r="N2" s="42" t="s">
        <v>13</v>
      </c>
    </row>
    <row r="3" spans="1:14" s="12" customFormat="1" ht="15.75">
      <c r="A3" s="5">
        <v>1</v>
      </c>
      <c r="B3" s="102" t="s">
        <v>286</v>
      </c>
      <c r="C3" s="15" t="s">
        <v>287</v>
      </c>
      <c r="D3" s="15" t="s">
        <v>41</v>
      </c>
      <c r="E3" s="46" t="s">
        <v>282</v>
      </c>
      <c r="F3" s="5" t="s">
        <v>18</v>
      </c>
      <c r="G3" s="5">
        <v>3</v>
      </c>
      <c r="H3" s="20" t="s">
        <v>288</v>
      </c>
      <c r="I3" s="21"/>
      <c r="J3" s="20">
        <f>H3+I3</f>
        <v>21</v>
      </c>
      <c r="K3" s="21">
        <v>29</v>
      </c>
      <c r="L3" s="22">
        <f t="shared" ref="L3:L46" si="0">J3/K3</f>
        <v>0.72413793103448276</v>
      </c>
      <c r="M3" s="22" t="s">
        <v>474</v>
      </c>
      <c r="N3" s="16" t="s">
        <v>284</v>
      </c>
    </row>
    <row r="4" spans="1:14" s="12" customFormat="1" ht="15.75">
      <c r="A4" s="5">
        <v>2</v>
      </c>
      <c r="B4" s="15" t="s">
        <v>291</v>
      </c>
      <c r="C4" s="15" t="s">
        <v>255</v>
      </c>
      <c r="D4" s="15" t="s">
        <v>145</v>
      </c>
      <c r="E4" s="46" t="s">
        <v>282</v>
      </c>
      <c r="F4" s="5" t="s">
        <v>18</v>
      </c>
      <c r="G4" s="5">
        <v>3</v>
      </c>
      <c r="H4" s="20" t="s">
        <v>292</v>
      </c>
      <c r="I4" s="21"/>
      <c r="J4" s="20">
        <f>H4+I4</f>
        <v>20</v>
      </c>
      <c r="K4" s="21">
        <v>29</v>
      </c>
      <c r="L4" s="103">
        <f t="shared" si="0"/>
        <v>0.68965517241379315</v>
      </c>
      <c r="M4" s="22" t="s">
        <v>475</v>
      </c>
      <c r="N4" s="6" t="s">
        <v>293</v>
      </c>
    </row>
    <row r="5" spans="1:14" s="12" customFormat="1" ht="15.75">
      <c r="A5" s="5">
        <v>3</v>
      </c>
      <c r="B5" s="15" t="s">
        <v>353</v>
      </c>
      <c r="C5" s="15" t="s">
        <v>74</v>
      </c>
      <c r="D5" s="15" t="s">
        <v>50</v>
      </c>
      <c r="E5" s="46" t="s">
        <v>354</v>
      </c>
      <c r="F5" s="5" t="s">
        <v>18</v>
      </c>
      <c r="G5" s="5" t="s">
        <v>275</v>
      </c>
      <c r="H5" s="5">
        <v>19</v>
      </c>
      <c r="I5" s="21">
        <v>0</v>
      </c>
      <c r="J5" s="5">
        <f>SUM(H5:I5)</f>
        <v>19</v>
      </c>
      <c r="K5" s="21">
        <v>29</v>
      </c>
      <c r="L5" s="103">
        <f t="shared" si="0"/>
        <v>0.65517241379310343</v>
      </c>
      <c r="M5" s="22" t="s">
        <v>475</v>
      </c>
      <c r="N5" s="17" t="s">
        <v>355</v>
      </c>
    </row>
    <row r="6" spans="1:14" s="12" customFormat="1" ht="18.75">
      <c r="A6" s="5">
        <v>4</v>
      </c>
      <c r="B6" s="31" t="s">
        <v>254</v>
      </c>
      <c r="C6" s="15" t="s">
        <v>255</v>
      </c>
      <c r="D6" s="15" t="s">
        <v>235</v>
      </c>
      <c r="E6" s="46" t="s">
        <v>198</v>
      </c>
      <c r="F6" s="5" t="s">
        <v>199</v>
      </c>
      <c r="G6" s="99" t="s">
        <v>247</v>
      </c>
      <c r="H6" s="100">
        <v>18</v>
      </c>
      <c r="I6" s="21"/>
      <c r="J6" s="20">
        <f>H6+I6</f>
        <v>18</v>
      </c>
      <c r="K6" s="21">
        <v>29</v>
      </c>
      <c r="L6" s="103">
        <f t="shared" si="0"/>
        <v>0.62068965517241381</v>
      </c>
      <c r="M6" s="22" t="s">
        <v>475</v>
      </c>
      <c r="N6" s="16" t="s">
        <v>248</v>
      </c>
    </row>
    <row r="7" spans="1:14" s="12" customFormat="1" ht="15.75">
      <c r="A7" s="5">
        <v>5</v>
      </c>
      <c r="B7" s="10" t="s">
        <v>294</v>
      </c>
      <c r="C7" s="11" t="s">
        <v>178</v>
      </c>
      <c r="D7" s="10" t="s">
        <v>98</v>
      </c>
      <c r="E7" s="46" t="s">
        <v>282</v>
      </c>
      <c r="F7" s="5" t="s">
        <v>18</v>
      </c>
      <c r="G7" s="5">
        <v>3</v>
      </c>
      <c r="H7" s="20" t="s">
        <v>295</v>
      </c>
      <c r="I7" s="21"/>
      <c r="J7" s="20">
        <f>H7+I7</f>
        <v>18</v>
      </c>
      <c r="K7" s="21">
        <v>29</v>
      </c>
      <c r="L7" s="103">
        <f t="shared" si="0"/>
        <v>0.62068965517241381</v>
      </c>
      <c r="M7" s="22" t="s">
        <v>475</v>
      </c>
      <c r="N7" s="6" t="s">
        <v>293</v>
      </c>
    </row>
    <row r="8" spans="1:14" s="12" customFormat="1" ht="15.75">
      <c r="A8" s="5">
        <v>6</v>
      </c>
      <c r="B8" s="15" t="s">
        <v>300</v>
      </c>
      <c r="C8" s="15" t="s">
        <v>102</v>
      </c>
      <c r="D8" s="15" t="s">
        <v>127</v>
      </c>
      <c r="E8" s="46" t="s">
        <v>282</v>
      </c>
      <c r="F8" s="5" t="s">
        <v>18</v>
      </c>
      <c r="G8" s="5">
        <v>3</v>
      </c>
      <c r="H8" s="20" t="s">
        <v>301</v>
      </c>
      <c r="I8" s="21"/>
      <c r="J8" s="20">
        <f>H8+I8</f>
        <v>17</v>
      </c>
      <c r="K8" s="21">
        <v>29</v>
      </c>
      <c r="L8" s="103">
        <f t="shared" si="0"/>
        <v>0.58620689655172409</v>
      </c>
      <c r="M8" s="22" t="s">
        <v>475</v>
      </c>
      <c r="N8" s="6" t="s">
        <v>293</v>
      </c>
    </row>
    <row r="9" spans="1:14" s="12" customFormat="1" ht="15.75">
      <c r="A9" s="5">
        <v>7</v>
      </c>
      <c r="B9" s="15" t="s">
        <v>356</v>
      </c>
      <c r="C9" s="15" t="s">
        <v>15</v>
      </c>
      <c r="D9" s="15" t="s">
        <v>44</v>
      </c>
      <c r="E9" s="46" t="s">
        <v>354</v>
      </c>
      <c r="F9" s="5" t="s">
        <v>18</v>
      </c>
      <c r="G9" s="5" t="s">
        <v>247</v>
      </c>
      <c r="H9" s="5">
        <v>17</v>
      </c>
      <c r="I9" s="21">
        <v>0</v>
      </c>
      <c r="J9" s="5">
        <f>SUM(H9:I9)</f>
        <v>17</v>
      </c>
      <c r="K9" s="21">
        <v>29</v>
      </c>
      <c r="L9" s="103">
        <f t="shared" si="0"/>
        <v>0.58620689655172409</v>
      </c>
      <c r="M9" s="22" t="s">
        <v>475</v>
      </c>
      <c r="N9" s="17" t="s">
        <v>357</v>
      </c>
    </row>
    <row r="10" spans="1:14" s="12" customFormat="1" ht="18.75">
      <c r="A10" s="5">
        <v>8</v>
      </c>
      <c r="B10" s="31" t="s">
        <v>259</v>
      </c>
      <c r="C10" s="15" t="s">
        <v>260</v>
      </c>
      <c r="D10" s="15" t="s">
        <v>89</v>
      </c>
      <c r="E10" s="46" t="s">
        <v>198</v>
      </c>
      <c r="F10" s="5" t="s">
        <v>199</v>
      </c>
      <c r="G10" s="99" t="s">
        <v>247</v>
      </c>
      <c r="H10" s="100">
        <v>16.5</v>
      </c>
      <c r="I10" s="21"/>
      <c r="J10" s="20">
        <f>H10+I10</f>
        <v>16.5</v>
      </c>
      <c r="K10" s="21">
        <v>29</v>
      </c>
      <c r="L10" s="103">
        <f t="shared" si="0"/>
        <v>0.56896551724137934</v>
      </c>
      <c r="M10" s="22" t="s">
        <v>475</v>
      </c>
      <c r="N10" s="16" t="s">
        <v>248</v>
      </c>
    </row>
    <row r="11" spans="1:14" s="12" customFormat="1" ht="18.75">
      <c r="A11" s="5">
        <v>9</v>
      </c>
      <c r="B11" s="31" t="s">
        <v>276</v>
      </c>
      <c r="C11" s="10" t="s">
        <v>277</v>
      </c>
      <c r="D11" s="10" t="s">
        <v>278</v>
      </c>
      <c r="E11" s="46" t="s">
        <v>198</v>
      </c>
      <c r="F11" s="5" t="s">
        <v>199</v>
      </c>
      <c r="G11" s="99" t="s">
        <v>275</v>
      </c>
      <c r="H11" s="100">
        <v>16</v>
      </c>
      <c r="I11" s="21"/>
      <c r="J11" s="20">
        <f>H11+I11</f>
        <v>16</v>
      </c>
      <c r="K11" s="21">
        <v>29</v>
      </c>
      <c r="L11" s="103">
        <f t="shared" si="0"/>
        <v>0.55172413793103448</v>
      </c>
      <c r="M11" s="22" t="s">
        <v>475</v>
      </c>
      <c r="N11" s="6" t="s">
        <v>264</v>
      </c>
    </row>
    <row r="12" spans="1:14" s="12" customFormat="1" ht="15.75">
      <c r="A12" s="5">
        <v>10</v>
      </c>
      <c r="B12" s="15" t="s">
        <v>358</v>
      </c>
      <c r="C12" s="15" t="s">
        <v>33</v>
      </c>
      <c r="D12" s="15" t="s">
        <v>359</v>
      </c>
      <c r="E12" s="46" t="s">
        <v>354</v>
      </c>
      <c r="F12" s="5" t="s">
        <v>18</v>
      </c>
      <c r="G12" s="5" t="s">
        <v>263</v>
      </c>
      <c r="H12" s="5">
        <v>16</v>
      </c>
      <c r="I12" s="21">
        <v>0</v>
      </c>
      <c r="J12" s="5">
        <f>SUM(H12:I12)</f>
        <v>16</v>
      </c>
      <c r="K12" s="21">
        <v>29</v>
      </c>
      <c r="L12" s="103">
        <f t="shared" si="0"/>
        <v>0.55172413793103448</v>
      </c>
      <c r="M12" s="22" t="s">
        <v>475</v>
      </c>
      <c r="N12" s="17" t="s">
        <v>360</v>
      </c>
    </row>
    <row r="13" spans="1:14" s="12" customFormat="1" ht="15.75">
      <c r="A13" s="5">
        <v>11</v>
      </c>
      <c r="B13" s="15" t="s">
        <v>188</v>
      </c>
      <c r="C13" s="15" t="s">
        <v>46</v>
      </c>
      <c r="D13" s="15" t="s">
        <v>30</v>
      </c>
      <c r="E13" s="46" t="s">
        <v>128</v>
      </c>
      <c r="F13" s="5" t="s">
        <v>18</v>
      </c>
      <c r="G13" s="5" t="s">
        <v>185</v>
      </c>
      <c r="H13" s="20" t="s">
        <v>189</v>
      </c>
      <c r="I13" s="21"/>
      <c r="J13" s="20">
        <f>H13+I13</f>
        <v>13</v>
      </c>
      <c r="K13" s="21">
        <v>29</v>
      </c>
      <c r="L13" s="103">
        <f t="shared" si="0"/>
        <v>0.44827586206896552</v>
      </c>
      <c r="M13" s="22" t="s">
        <v>476</v>
      </c>
      <c r="N13" s="6" t="s">
        <v>187</v>
      </c>
    </row>
    <row r="14" spans="1:14" s="12" customFormat="1" ht="15.75">
      <c r="A14" s="5">
        <v>12</v>
      </c>
      <c r="B14" s="15" t="s">
        <v>361</v>
      </c>
      <c r="C14" s="15" t="s">
        <v>229</v>
      </c>
      <c r="D14" s="15" t="s">
        <v>253</v>
      </c>
      <c r="E14" s="46" t="s">
        <v>354</v>
      </c>
      <c r="F14" s="5" t="s">
        <v>18</v>
      </c>
      <c r="G14" s="5" t="s">
        <v>275</v>
      </c>
      <c r="H14" s="5">
        <v>13</v>
      </c>
      <c r="I14" s="21">
        <v>0</v>
      </c>
      <c r="J14" s="5">
        <f>SUM(H14:I14)</f>
        <v>13</v>
      </c>
      <c r="K14" s="21">
        <v>29</v>
      </c>
      <c r="L14" s="103">
        <f t="shared" si="0"/>
        <v>0.44827586206896552</v>
      </c>
      <c r="M14" s="22" t="s">
        <v>476</v>
      </c>
      <c r="N14" s="17" t="s">
        <v>355</v>
      </c>
    </row>
    <row r="15" spans="1:14" s="12" customFormat="1" ht="15.75">
      <c r="A15" s="5">
        <v>13</v>
      </c>
      <c r="B15" s="10" t="s">
        <v>280</v>
      </c>
      <c r="C15" s="11" t="s">
        <v>281</v>
      </c>
      <c r="D15" s="10" t="s">
        <v>145</v>
      </c>
      <c r="E15" s="46" t="s">
        <v>282</v>
      </c>
      <c r="F15" s="5" t="s">
        <v>18</v>
      </c>
      <c r="G15" s="5">
        <v>3</v>
      </c>
      <c r="H15" s="20" t="s">
        <v>283</v>
      </c>
      <c r="I15" s="21"/>
      <c r="J15" s="20">
        <f>H15+I15</f>
        <v>12</v>
      </c>
      <c r="K15" s="21">
        <v>29</v>
      </c>
      <c r="L15" s="22">
        <f t="shared" si="0"/>
        <v>0.41379310344827586</v>
      </c>
      <c r="M15" s="22" t="s">
        <v>476</v>
      </c>
      <c r="N15" s="6" t="s">
        <v>284</v>
      </c>
    </row>
    <row r="16" spans="1:14" s="12" customFormat="1" ht="15.75">
      <c r="A16" s="5">
        <v>14</v>
      </c>
      <c r="B16" s="15" t="s">
        <v>307</v>
      </c>
      <c r="C16" s="15" t="s">
        <v>184</v>
      </c>
      <c r="D16" s="15" t="s">
        <v>16</v>
      </c>
      <c r="E16" s="46" t="s">
        <v>282</v>
      </c>
      <c r="F16" s="5" t="s">
        <v>18</v>
      </c>
      <c r="G16" s="5">
        <v>3</v>
      </c>
      <c r="H16" s="20" t="s">
        <v>283</v>
      </c>
      <c r="I16" s="21"/>
      <c r="J16" s="20">
        <f>H16+I16</f>
        <v>12</v>
      </c>
      <c r="K16" s="21">
        <v>29</v>
      </c>
      <c r="L16" s="22">
        <f t="shared" si="0"/>
        <v>0.41379310344827586</v>
      </c>
      <c r="M16" s="22" t="s">
        <v>476</v>
      </c>
      <c r="N16" s="16" t="s">
        <v>293</v>
      </c>
    </row>
    <row r="17" spans="1:15" s="12" customFormat="1" ht="15.75">
      <c r="A17" s="5">
        <v>15</v>
      </c>
      <c r="B17" s="15" t="s">
        <v>362</v>
      </c>
      <c r="C17" s="15" t="s">
        <v>229</v>
      </c>
      <c r="D17" s="15" t="s">
        <v>245</v>
      </c>
      <c r="E17" s="46" t="s">
        <v>354</v>
      </c>
      <c r="F17" s="5" t="s">
        <v>18</v>
      </c>
      <c r="G17" s="5" t="s">
        <v>263</v>
      </c>
      <c r="H17" s="5">
        <v>12</v>
      </c>
      <c r="I17" s="21">
        <v>0</v>
      </c>
      <c r="J17" s="5">
        <f>SUM(H17:I17)</f>
        <v>12</v>
      </c>
      <c r="K17" s="21">
        <v>29</v>
      </c>
      <c r="L17" s="22">
        <f t="shared" si="0"/>
        <v>0.41379310344827586</v>
      </c>
      <c r="M17" s="22" t="s">
        <v>476</v>
      </c>
      <c r="N17" s="17" t="s">
        <v>360</v>
      </c>
    </row>
    <row r="18" spans="1:15" s="12" customFormat="1" ht="15.75">
      <c r="A18" s="5">
        <v>16</v>
      </c>
      <c r="B18" s="15" t="s">
        <v>183</v>
      </c>
      <c r="C18" s="15" t="s">
        <v>184</v>
      </c>
      <c r="D18" s="15" t="s">
        <v>127</v>
      </c>
      <c r="E18" s="46" t="s">
        <v>128</v>
      </c>
      <c r="F18" s="5" t="s">
        <v>18</v>
      </c>
      <c r="G18" s="5" t="s">
        <v>185</v>
      </c>
      <c r="H18" s="20" t="s">
        <v>186</v>
      </c>
      <c r="I18" s="21"/>
      <c r="J18" s="20">
        <f>H18+I18</f>
        <v>11.5</v>
      </c>
      <c r="K18" s="21">
        <v>29</v>
      </c>
      <c r="L18" s="22">
        <f t="shared" si="0"/>
        <v>0.39655172413793105</v>
      </c>
      <c r="M18" s="22" t="s">
        <v>476</v>
      </c>
      <c r="N18" s="6" t="s">
        <v>187</v>
      </c>
    </row>
    <row r="19" spans="1:15" s="12" customFormat="1" ht="15.75">
      <c r="A19" s="5">
        <v>17</v>
      </c>
      <c r="B19" s="10" t="s">
        <v>171</v>
      </c>
      <c r="C19" s="101" t="s">
        <v>172</v>
      </c>
      <c r="D19" s="10" t="s">
        <v>173</v>
      </c>
      <c r="E19" s="46" t="s">
        <v>128</v>
      </c>
      <c r="F19" s="5" t="s">
        <v>18</v>
      </c>
      <c r="G19" s="5" t="s">
        <v>174</v>
      </c>
      <c r="H19" s="20" t="s">
        <v>175</v>
      </c>
      <c r="I19" s="21"/>
      <c r="J19" s="20">
        <f>H19+I19</f>
        <v>11</v>
      </c>
      <c r="K19" s="21">
        <v>29</v>
      </c>
      <c r="L19" s="22">
        <f t="shared" si="0"/>
        <v>0.37931034482758619</v>
      </c>
      <c r="M19" s="22" t="s">
        <v>476</v>
      </c>
      <c r="N19" s="6" t="s">
        <v>176</v>
      </c>
    </row>
    <row r="20" spans="1:15" s="12" customFormat="1" ht="18.75">
      <c r="A20" s="5">
        <v>18</v>
      </c>
      <c r="B20" s="31" t="s">
        <v>270</v>
      </c>
      <c r="C20" s="15" t="s">
        <v>271</v>
      </c>
      <c r="D20" s="15" t="s">
        <v>124</v>
      </c>
      <c r="E20" s="46" t="s">
        <v>198</v>
      </c>
      <c r="F20" s="5" t="s">
        <v>199</v>
      </c>
      <c r="G20" s="99" t="s">
        <v>263</v>
      </c>
      <c r="H20" s="100">
        <v>11</v>
      </c>
      <c r="I20" s="21"/>
      <c r="J20" s="20">
        <f>H20+I20</f>
        <v>11</v>
      </c>
      <c r="K20" s="21">
        <v>29</v>
      </c>
      <c r="L20" s="22">
        <f t="shared" si="0"/>
        <v>0.37931034482758619</v>
      </c>
      <c r="M20" s="22" t="s">
        <v>476</v>
      </c>
      <c r="N20" s="17" t="s">
        <v>266</v>
      </c>
    </row>
    <row r="21" spans="1:15" s="12" customFormat="1" ht="15.75">
      <c r="A21" s="5">
        <v>19</v>
      </c>
      <c r="B21" s="15" t="s">
        <v>363</v>
      </c>
      <c r="C21" s="15" t="s">
        <v>107</v>
      </c>
      <c r="D21" s="15" t="s">
        <v>364</v>
      </c>
      <c r="E21" s="46" t="s">
        <v>354</v>
      </c>
      <c r="F21" s="5" t="s">
        <v>18</v>
      </c>
      <c r="G21" s="5" t="s">
        <v>275</v>
      </c>
      <c r="H21" s="5">
        <v>11</v>
      </c>
      <c r="I21" s="21">
        <v>0</v>
      </c>
      <c r="J21" s="5">
        <f>SUM(H21:I21)</f>
        <v>11</v>
      </c>
      <c r="K21" s="21">
        <v>29</v>
      </c>
      <c r="L21" s="22">
        <f t="shared" si="0"/>
        <v>0.37931034482758619</v>
      </c>
      <c r="M21" s="22" t="s">
        <v>476</v>
      </c>
      <c r="N21" s="17" t="s">
        <v>355</v>
      </c>
    </row>
    <row r="22" spans="1:15" ht="26.25">
      <c r="A22" s="5">
        <v>20</v>
      </c>
      <c r="B22" s="10" t="s">
        <v>96</v>
      </c>
      <c r="C22" s="11" t="s">
        <v>97</v>
      </c>
      <c r="D22" s="10" t="s">
        <v>98</v>
      </c>
      <c r="E22" s="63" t="s">
        <v>35</v>
      </c>
      <c r="F22" s="51" t="s">
        <v>18</v>
      </c>
      <c r="G22" s="51">
        <v>4</v>
      </c>
      <c r="H22" s="53" t="s">
        <v>99</v>
      </c>
      <c r="I22" s="54"/>
      <c r="J22" s="53">
        <f>H22+I22</f>
        <v>7</v>
      </c>
      <c r="K22" s="54">
        <v>8</v>
      </c>
      <c r="L22" s="55">
        <f t="shared" si="0"/>
        <v>0.875</v>
      </c>
      <c r="M22" s="55" t="s">
        <v>474</v>
      </c>
      <c r="N22" s="62" t="s">
        <v>100</v>
      </c>
    </row>
    <row r="23" spans="1:15" ht="26.25">
      <c r="A23" s="5">
        <v>21</v>
      </c>
      <c r="B23" s="13" t="s">
        <v>101</v>
      </c>
      <c r="C23" s="13" t="s">
        <v>102</v>
      </c>
      <c r="D23" s="13" t="s">
        <v>16</v>
      </c>
      <c r="E23" s="63" t="s">
        <v>35</v>
      </c>
      <c r="F23" s="51" t="s">
        <v>18</v>
      </c>
      <c r="G23" s="51">
        <v>4</v>
      </c>
      <c r="H23" s="53" t="s">
        <v>83</v>
      </c>
      <c r="I23" s="54"/>
      <c r="J23" s="53">
        <f>H23+I23</f>
        <v>6</v>
      </c>
      <c r="K23" s="54">
        <v>8</v>
      </c>
      <c r="L23" s="55">
        <f t="shared" si="0"/>
        <v>0.75</v>
      </c>
      <c r="M23" s="55" t="s">
        <v>474</v>
      </c>
      <c r="N23" s="62" t="s">
        <v>100</v>
      </c>
    </row>
    <row r="24" spans="1:15" ht="26.25">
      <c r="A24" s="5">
        <v>22</v>
      </c>
      <c r="B24" s="102" t="s">
        <v>103</v>
      </c>
      <c r="C24" s="15" t="s">
        <v>81</v>
      </c>
      <c r="D24" s="15" t="s">
        <v>104</v>
      </c>
      <c r="E24" s="63" t="s">
        <v>35</v>
      </c>
      <c r="F24" s="51" t="s">
        <v>18</v>
      </c>
      <c r="G24" s="51">
        <v>4</v>
      </c>
      <c r="H24" s="53" t="s">
        <v>83</v>
      </c>
      <c r="I24" s="54"/>
      <c r="J24" s="53">
        <f>H24+I24</f>
        <v>6</v>
      </c>
      <c r="K24" s="54">
        <v>8</v>
      </c>
      <c r="L24" s="55">
        <f t="shared" si="0"/>
        <v>0.75</v>
      </c>
      <c r="M24" s="55" t="s">
        <v>474</v>
      </c>
      <c r="N24" s="62" t="s">
        <v>100</v>
      </c>
    </row>
    <row r="25" spans="1:15" ht="26.25">
      <c r="A25" s="5">
        <v>23</v>
      </c>
      <c r="B25" s="15" t="s">
        <v>105</v>
      </c>
      <c r="C25" s="15" t="s">
        <v>65</v>
      </c>
      <c r="D25" s="15" t="s">
        <v>82</v>
      </c>
      <c r="E25" s="63" t="s">
        <v>35</v>
      </c>
      <c r="F25" s="51" t="s">
        <v>18</v>
      </c>
      <c r="G25" s="51">
        <v>4</v>
      </c>
      <c r="H25" s="53" t="s">
        <v>53</v>
      </c>
      <c r="I25" s="54"/>
      <c r="J25" s="53">
        <f>H25+I25</f>
        <v>5</v>
      </c>
      <c r="K25" s="54">
        <v>8</v>
      </c>
      <c r="L25" s="55">
        <f t="shared" si="0"/>
        <v>0.625</v>
      </c>
      <c r="M25" s="55" t="s">
        <v>475</v>
      </c>
      <c r="N25" s="62" t="s">
        <v>100</v>
      </c>
    </row>
    <row r="26" spans="1:15" s="12" customFormat="1" ht="15.75">
      <c r="A26" s="5">
        <v>24</v>
      </c>
      <c r="B26" s="19" t="s">
        <v>321</v>
      </c>
      <c r="C26" s="10" t="s">
        <v>27</v>
      </c>
      <c r="D26" s="10" t="s">
        <v>60</v>
      </c>
      <c r="E26" s="46" t="s">
        <v>282</v>
      </c>
      <c r="F26" s="51" t="s">
        <v>18</v>
      </c>
      <c r="G26" s="51">
        <v>4</v>
      </c>
      <c r="H26" s="53" t="s">
        <v>53</v>
      </c>
      <c r="I26" s="54"/>
      <c r="J26" s="53">
        <f>H26+I26</f>
        <v>5</v>
      </c>
      <c r="K26" s="54">
        <v>8</v>
      </c>
      <c r="L26" s="55">
        <f t="shared" si="0"/>
        <v>0.625</v>
      </c>
      <c r="M26" s="55" t="s">
        <v>475</v>
      </c>
      <c r="N26" s="17" t="s">
        <v>318</v>
      </c>
      <c r="O26" s="23"/>
    </row>
    <row r="27" spans="1:15" s="12" customFormat="1" ht="26.25">
      <c r="A27" s="5">
        <v>25</v>
      </c>
      <c r="B27" s="15" t="s">
        <v>14</v>
      </c>
      <c r="C27" s="15" t="s">
        <v>15</v>
      </c>
      <c r="D27" s="15" t="s">
        <v>16</v>
      </c>
      <c r="E27" s="63" t="s">
        <v>17</v>
      </c>
      <c r="F27" s="51" t="s">
        <v>18</v>
      </c>
      <c r="G27" s="52">
        <v>4</v>
      </c>
      <c r="H27" s="53"/>
      <c r="I27" s="54"/>
      <c r="J27" s="53" t="s">
        <v>19</v>
      </c>
      <c r="K27" s="54">
        <v>8</v>
      </c>
      <c r="L27" s="55">
        <f t="shared" si="0"/>
        <v>0.5</v>
      </c>
      <c r="M27" s="55" t="s">
        <v>475</v>
      </c>
      <c r="N27" s="6" t="s">
        <v>20</v>
      </c>
      <c r="O27" s="23"/>
    </row>
    <row r="28" spans="1:15" s="12" customFormat="1" ht="26.25">
      <c r="A28" s="5">
        <v>26</v>
      </c>
      <c r="B28" s="15" t="s">
        <v>106</v>
      </c>
      <c r="C28" s="15" t="s">
        <v>107</v>
      </c>
      <c r="D28" s="15" t="s">
        <v>41</v>
      </c>
      <c r="E28" s="63" t="s">
        <v>35</v>
      </c>
      <c r="F28" s="51" t="s">
        <v>18</v>
      </c>
      <c r="G28" s="51">
        <v>4</v>
      </c>
      <c r="H28" s="53" t="s">
        <v>19</v>
      </c>
      <c r="I28" s="54"/>
      <c r="J28" s="53">
        <f t="shared" ref="J28:J34" si="1">H28+I28</f>
        <v>4</v>
      </c>
      <c r="K28" s="54">
        <v>8</v>
      </c>
      <c r="L28" s="55">
        <f t="shared" si="0"/>
        <v>0.5</v>
      </c>
      <c r="M28" s="55" t="s">
        <v>475</v>
      </c>
      <c r="N28" s="6" t="s">
        <v>108</v>
      </c>
      <c r="O28" s="23"/>
    </row>
    <row r="29" spans="1:15" s="12" customFormat="1" ht="26.25">
      <c r="A29" s="5">
        <v>27</v>
      </c>
      <c r="B29" s="10" t="s">
        <v>109</v>
      </c>
      <c r="C29" s="11" t="s">
        <v>65</v>
      </c>
      <c r="D29" s="10" t="s">
        <v>110</v>
      </c>
      <c r="E29" s="63" t="s">
        <v>35</v>
      </c>
      <c r="F29" s="51" t="s">
        <v>18</v>
      </c>
      <c r="G29" s="51">
        <v>4</v>
      </c>
      <c r="H29" s="53" t="s">
        <v>19</v>
      </c>
      <c r="I29" s="54"/>
      <c r="J29" s="53">
        <f t="shared" si="1"/>
        <v>4</v>
      </c>
      <c r="K29" s="54">
        <v>8</v>
      </c>
      <c r="L29" s="104">
        <f t="shared" si="0"/>
        <v>0.5</v>
      </c>
      <c r="M29" s="55" t="s">
        <v>475</v>
      </c>
      <c r="N29" s="6" t="s">
        <v>108</v>
      </c>
      <c r="O29" s="23"/>
    </row>
    <row r="30" spans="1:15" s="12" customFormat="1" ht="26.25">
      <c r="A30" s="5">
        <v>28</v>
      </c>
      <c r="B30" s="15" t="s">
        <v>111</v>
      </c>
      <c r="C30" s="15" t="s">
        <v>112</v>
      </c>
      <c r="D30" s="15" t="s">
        <v>28</v>
      </c>
      <c r="E30" s="63" t="s">
        <v>35</v>
      </c>
      <c r="F30" s="51" t="s">
        <v>18</v>
      </c>
      <c r="G30" s="51">
        <v>4</v>
      </c>
      <c r="H30" s="53" t="s">
        <v>19</v>
      </c>
      <c r="I30" s="54"/>
      <c r="J30" s="53">
        <f t="shared" si="1"/>
        <v>4</v>
      </c>
      <c r="K30" s="54">
        <v>8</v>
      </c>
      <c r="L30" s="104">
        <f t="shared" si="0"/>
        <v>0.5</v>
      </c>
      <c r="M30" s="55" t="s">
        <v>475</v>
      </c>
      <c r="N30" s="18" t="s">
        <v>100</v>
      </c>
      <c r="O30" s="57"/>
    </row>
    <row r="31" spans="1:15" s="12" customFormat="1" ht="15.75">
      <c r="A31" s="5">
        <v>29</v>
      </c>
      <c r="B31" s="10" t="s">
        <v>212</v>
      </c>
      <c r="C31" s="11" t="s">
        <v>213</v>
      </c>
      <c r="D31" s="10" t="s">
        <v>124</v>
      </c>
      <c r="E31" s="46" t="s">
        <v>198</v>
      </c>
      <c r="F31" s="51" t="s">
        <v>199</v>
      </c>
      <c r="G31" s="51" t="s">
        <v>200</v>
      </c>
      <c r="H31" s="53" t="s">
        <v>19</v>
      </c>
      <c r="I31" s="54"/>
      <c r="J31" s="53">
        <f t="shared" si="1"/>
        <v>4</v>
      </c>
      <c r="K31" s="54">
        <v>8</v>
      </c>
      <c r="L31" s="104">
        <f t="shared" si="0"/>
        <v>0.5</v>
      </c>
      <c r="M31" s="55" t="s">
        <v>475</v>
      </c>
      <c r="N31" s="6" t="s">
        <v>201</v>
      </c>
      <c r="O31" s="57"/>
    </row>
    <row r="32" spans="1:15" s="12" customFormat="1" ht="26.25">
      <c r="A32" s="5">
        <v>30</v>
      </c>
      <c r="B32" s="15" t="s">
        <v>113</v>
      </c>
      <c r="C32" s="15" t="s">
        <v>46</v>
      </c>
      <c r="D32" s="15" t="s">
        <v>114</v>
      </c>
      <c r="E32" s="63" t="s">
        <v>35</v>
      </c>
      <c r="F32" s="51" t="s">
        <v>18</v>
      </c>
      <c r="G32" s="51">
        <v>4</v>
      </c>
      <c r="H32" s="53" t="s">
        <v>42</v>
      </c>
      <c r="I32" s="54"/>
      <c r="J32" s="53">
        <f t="shared" si="1"/>
        <v>3</v>
      </c>
      <c r="K32" s="54">
        <v>8</v>
      </c>
      <c r="L32" s="104">
        <f t="shared" si="0"/>
        <v>0.375</v>
      </c>
      <c r="M32" s="55" t="s">
        <v>476</v>
      </c>
      <c r="N32" s="6" t="s">
        <v>108</v>
      </c>
      <c r="O32" s="16"/>
    </row>
    <row r="33" spans="1:15" s="12" customFormat="1" ht="26.25">
      <c r="A33" s="5">
        <v>31</v>
      </c>
      <c r="B33" s="15" t="s">
        <v>115</v>
      </c>
      <c r="C33" s="15" t="s">
        <v>116</v>
      </c>
      <c r="D33" s="15" t="s">
        <v>117</v>
      </c>
      <c r="E33" s="63" t="s">
        <v>35</v>
      </c>
      <c r="F33" s="51" t="s">
        <v>18</v>
      </c>
      <c r="G33" s="51">
        <v>4</v>
      </c>
      <c r="H33" s="53" t="s">
        <v>42</v>
      </c>
      <c r="I33" s="54"/>
      <c r="J33" s="53">
        <f t="shared" si="1"/>
        <v>3</v>
      </c>
      <c r="K33" s="54">
        <v>8</v>
      </c>
      <c r="L33" s="104">
        <f t="shared" si="0"/>
        <v>0.375</v>
      </c>
      <c r="M33" s="55" t="s">
        <v>476</v>
      </c>
      <c r="N33" s="6" t="s">
        <v>108</v>
      </c>
      <c r="O33" s="6"/>
    </row>
    <row r="34" spans="1:15" s="12" customFormat="1" ht="15.75">
      <c r="A34" s="5">
        <v>32</v>
      </c>
      <c r="B34" s="10" t="s">
        <v>143</v>
      </c>
      <c r="C34" s="11" t="s">
        <v>144</v>
      </c>
      <c r="D34" s="10" t="s">
        <v>145</v>
      </c>
      <c r="E34" s="46" t="s">
        <v>128</v>
      </c>
      <c r="F34" s="51" t="s">
        <v>18</v>
      </c>
      <c r="G34" s="51" t="s">
        <v>136</v>
      </c>
      <c r="H34" s="53" t="s">
        <v>42</v>
      </c>
      <c r="I34" s="54"/>
      <c r="J34" s="53">
        <f t="shared" si="1"/>
        <v>3</v>
      </c>
      <c r="K34" s="54">
        <v>8</v>
      </c>
      <c r="L34" s="104">
        <f t="shared" si="0"/>
        <v>0.375</v>
      </c>
      <c r="M34" s="55" t="s">
        <v>476</v>
      </c>
      <c r="N34" s="6" t="s">
        <v>137</v>
      </c>
      <c r="O34" s="6"/>
    </row>
    <row r="35" spans="1:15" s="12" customFormat="1" ht="15.75">
      <c r="A35" s="5">
        <v>33</v>
      </c>
      <c r="B35" s="10" t="s">
        <v>196</v>
      </c>
      <c r="C35" s="11" t="s">
        <v>197</v>
      </c>
      <c r="D35" s="10" t="s">
        <v>16</v>
      </c>
      <c r="E35" s="46" t="s">
        <v>198</v>
      </c>
      <c r="F35" s="51" t="s">
        <v>199</v>
      </c>
      <c r="G35" s="51" t="s">
        <v>200</v>
      </c>
      <c r="H35" s="53" t="s">
        <v>42</v>
      </c>
      <c r="I35" s="54"/>
      <c r="J35" s="53" t="s">
        <v>42</v>
      </c>
      <c r="K35" s="54">
        <v>8</v>
      </c>
      <c r="L35" s="104">
        <f t="shared" si="0"/>
        <v>0.375</v>
      </c>
      <c r="M35" s="55" t="s">
        <v>476</v>
      </c>
      <c r="N35" s="6" t="s">
        <v>201</v>
      </c>
      <c r="O35" s="6"/>
    </row>
    <row r="36" spans="1:15" s="12" customFormat="1" ht="15.75">
      <c r="A36" s="5">
        <v>34</v>
      </c>
      <c r="B36" s="102" t="s">
        <v>205</v>
      </c>
      <c r="C36" s="15" t="s">
        <v>206</v>
      </c>
      <c r="D36" s="15" t="s">
        <v>16</v>
      </c>
      <c r="E36" s="46" t="s">
        <v>198</v>
      </c>
      <c r="F36" s="51" t="s">
        <v>199</v>
      </c>
      <c r="G36" s="51" t="s">
        <v>200</v>
      </c>
      <c r="H36" s="53" t="s">
        <v>42</v>
      </c>
      <c r="I36" s="54"/>
      <c r="J36" s="53">
        <f>H36+I36</f>
        <v>3</v>
      </c>
      <c r="K36" s="54">
        <v>8</v>
      </c>
      <c r="L36" s="104">
        <f t="shared" si="0"/>
        <v>0.375</v>
      </c>
      <c r="M36" s="55" t="s">
        <v>476</v>
      </c>
      <c r="N36" s="16" t="s">
        <v>201</v>
      </c>
      <c r="O36" s="6"/>
    </row>
    <row r="37" spans="1:15" s="12" customFormat="1" ht="17.25" customHeight="1">
      <c r="A37" s="5">
        <v>35</v>
      </c>
      <c r="B37" s="10" t="s">
        <v>225</v>
      </c>
      <c r="C37" s="10" t="s">
        <v>68</v>
      </c>
      <c r="D37" s="11" t="s">
        <v>66</v>
      </c>
      <c r="E37" s="46" t="s">
        <v>198</v>
      </c>
      <c r="F37" s="51" t="s">
        <v>199</v>
      </c>
      <c r="G37" s="51" t="s">
        <v>226</v>
      </c>
      <c r="H37" s="53" t="s">
        <v>42</v>
      </c>
      <c r="I37" s="54"/>
      <c r="J37" s="53">
        <f>H37+I37</f>
        <v>3</v>
      </c>
      <c r="K37" s="54">
        <v>8</v>
      </c>
      <c r="L37" s="104">
        <f t="shared" si="0"/>
        <v>0.375</v>
      </c>
      <c r="M37" s="55" t="s">
        <v>476</v>
      </c>
      <c r="N37" s="6" t="s">
        <v>227</v>
      </c>
    </row>
    <row r="38" spans="1:15" s="12" customFormat="1" ht="17.25" customHeight="1">
      <c r="A38" s="5">
        <v>36</v>
      </c>
      <c r="B38" s="10" t="s">
        <v>237</v>
      </c>
      <c r="C38" s="10" t="s">
        <v>192</v>
      </c>
      <c r="D38" s="10" t="s">
        <v>117</v>
      </c>
      <c r="E38" s="46" t="s">
        <v>198</v>
      </c>
      <c r="F38" s="51" t="s">
        <v>199</v>
      </c>
      <c r="G38" s="51" t="s">
        <v>232</v>
      </c>
      <c r="H38" s="53" t="s">
        <v>42</v>
      </c>
      <c r="I38" s="54"/>
      <c r="J38" s="53">
        <f>H38+I38</f>
        <v>3</v>
      </c>
      <c r="K38" s="54">
        <v>8</v>
      </c>
      <c r="L38" s="104">
        <f t="shared" si="0"/>
        <v>0.375</v>
      </c>
      <c r="M38" s="55" t="s">
        <v>476</v>
      </c>
      <c r="N38" s="6" t="s">
        <v>201</v>
      </c>
    </row>
    <row r="39" spans="1:15" s="12" customFormat="1" ht="17.25" customHeight="1">
      <c r="A39" s="5">
        <v>37</v>
      </c>
      <c r="B39" s="19" t="s">
        <v>322</v>
      </c>
      <c r="C39" s="10" t="s">
        <v>192</v>
      </c>
      <c r="D39" s="10" t="s">
        <v>127</v>
      </c>
      <c r="E39" s="46" t="s">
        <v>282</v>
      </c>
      <c r="F39" s="51" t="s">
        <v>18</v>
      </c>
      <c r="G39" s="51">
        <v>4</v>
      </c>
      <c r="H39" s="53" t="s">
        <v>42</v>
      </c>
      <c r="I39" s="54"/>
      <c r="J39" s="53">
        <f>H39+I39</f>
        <v>3</v>
      </c>
      <c r="K39" s="54">
        <v>8</v>
      </c>
      <c r="L39" s="104">
        <f t="shared" si="0"/>
        <v>0.375</v>
      </c>
      <c r="M39" s="55" t="s">
        <v>476</v>
      </c>
      <c r="N39" s="17" t="s">
        <v>318</v>
      </c>
    </row>
    <row r="40" spans="1:15" s="12" customFormat="1" ht="17.25" customHeight="1">
      <c r="A40" s="5">
        <v>38</v>
      </c>
      <c r="B40" s="15" t="s">
        <v>389</v>
      </c>
      <c r="C40" s="15" t="s">
        <v>15</v>
      </c>
      <c r="D40" s="15" t="s">
        <v>30</v>
      </c>
      <c r="E40" s="46" t="s">
        <v>354</v>
      </c>
      <c r="F40" s="51" t="s">
        <v>18</v>
      </c>
      <c r="G40" s="51" t="s">
        <v>129</v>
      </c>
      <c r="H40" s="51">
        <v>3</v>
      </c>
      <c r="I40" s="54">
        <v>0</v>
      </c>
      <c r="J40" s="51">
        <f>SUM(H40:I40)</f>
        <v>3</v>
      </c>
      <c r="K40" s="54">
        <v>8</v>
      </c>
      <c r="L40" s="104">
        <f t="shared" si="0"/>
        <v>0.375</v>
      </c>
      <c r="M40" s="55" t="s">
        <v>476</v>
      </c>
      <c r="N40" s="17" t="s">
        <v>390</v>
      </c>
    </row>
    <row r="41" spans="1:15" s="12" customFormat="1" ht="17.25" customHeight="1">
      <c r="A41" s="5">
        <v>39</v>
      </c>
      <c r="B41" s="15" t="s">
        <v>391</v>
      </c>
      <c r="C41" s="15" t="s">
        <v>119</v>
      </c>
      <c r="D41" s="15" t="s">
        <v>133</v>
      </c>
      <c r="E41" s="46" t="s">
        <v>354</v>
      </c>
      <c r="F41" s="51" t="s">
        <v>18</v>
      </c>
      <c r="G41" s="51" t="s">
        <v>162</v>
      </c>
      <c r="H41" s="51">
        <v>3</v>
      </c>
      <c r="I41" s="54">
        <v>0</v>
      </c>
      <c r="J41" s="51">
        <f>SUM(H41:I41)</f>
        <v>3</v>
      </c>
      <c r="K41" s="54">
        <v>8</v>
      </c>
      <c r="L41" s="55">
        <f t="shared" si="0"/>
        <v>0.375</v>
      </c>
      <c r="M41" s="55" t="s">
        <v>476</v>
      </c>
      <c r="N41" s="17" t="s">
        <v>392</v>
      </c>
    </row>
    <row r="42" spans="1:15" s="12" customFormat="1" ht="17.25" customHeight="1">
      <c r="A42" s="5">
        <v>40</v>
      </c>
      <c r="B42" s="15" t="s">
        <v>393</v>
      </c>
      <c r="C42" s="15" t="s">
        <v>394</v>
      </c>
      <c r="D42" s="15" t="s">
        <v>44</v>
      </c>
      <c r="E42" s="46" t="s">
        <v>354</v>
      </c>
      <c r="F42" s="51" t="s">
        <v>18</v>
      </c>
      <c r="G42" s="51" t="s">
        <v>162</v>
      </c>
      <c r="H42" s="51">
        <v>3</v>
      </c>
      <c r="I42" s="54">
        <v>0</v>
      </c>
      <c r="J42" s="51">
        <f>SUM(H42:I42)</f>
        <v>3</v>
      </c>
      <c r="K42" s="54">
        <v>8</v>
      </c>
      <c r="L42" s="55">
        <f t="shared" si="0"/>
        <v>0.375</v>
      </c>
      <c r="M42" s="55" t="s">
        <v>476</v>
      </c>
      <c r="N42" s="17" t="s">
        <v>392</v>
      </c>
    </row>
    <row r="43" spans="1:15" s="12" customFormat="1" ht="17.25" customHeight="1">
      <c r="A43" s="5">
        <v>41</v>
      </c>
      <c r="B43" s="15" t="s">
        <v>395</v>
      </c>
      <c r="C43" s="15" t="s">
        <v>123</v>
      </c>
      <c r="D43" s="15" t="s">
        <v>396</v>
      </c>
      <c r="E43" s="46" t="s">
        <v>354</v>
      </c>
      <c r="F43" s="51" t="s">
        <v>18</v>
      </c>
      <c r="G43" s="51" t="s">
        <v>151</v>
      </c>
      <c r="H43" s="51">
        <v>3</v>
      </c>
      <c r="I43" s="54">
        <v>0</v>
      </c>
      <c r="J43" s="51">
        <f>SUM(H43:I43)</f>
        <v>3</v>
      </c>
      <c r="K43" s="54">
        <v>8</v>
      </c>
      <c r="L43" s="55">
        <f t="shared" si="0"/>
        <v>0.375</v>
      </c>
      <c r="M43" s="55" t="s">
        <v>476</v>
      </c>
      <c r="N43" s="17" t="s">
        <v>397</v>
      </c>
    </row>
    <row r="44" spans="1:15" s="12" customFormat="1" ht="17.25" customHeight="1">
      <c r="A44" s="5">
        <v>42</v>
      </c>
      <c r="B44" s="15" t="s">
        <v>398</v>
      </c>
      <c r="C44" s="15" t="s">
        <v>399</v>
      </c>
      <c r="D44" s="15" t="s">
        <v>124</v>
      </c>
      <c r="E44" s="46" t="s">
        <v>354</v>
      </c>
      <c r="F44" s="51" t="s">
        <v>18</v>
      </c>
      <c r="G44" s="51" t="s">
        <v>158</v>
      </c>
      <c r="H44" s="51">
        <v>3</v>
      </c>
      <c r="I44" s="54">
        <v>0</v>
      </c>
      <c r="J44" s="51">
        <f>SUM(H44:I44)</f>
        <v>3</v>
      </c>
      <c r="K44" s="54">
        <v>8</v>
      </c>
      <c r="L44" s="55">
        <f t="shared" si="0"/>
        <v>0.375</v>
      </c>
      <c r="M44" s="55" t="s">
        <v>476</v>
      </c>
      <c r="N44" s="17" t="s">
        <v>400</v>
      </c>
    </row>
    <row r="45" spans="1:15" s="12" customFormat="1" ht="17.25" customHeight="1">
      <c r="A45" s="5">
        <v>43</v>
      </c>
      <c r="B45" s="15" t="s">
        <v>453</v>
      </c>
      <c r="C45" s="15" t="s">
        <v>56</v>
      </c>
      <c r="D45" s="15" t="s">
        <v>41</v>
      </c>
      <c r="E45" s="46" t="s">
        <v>437</v>
      </c>
      <c r="F45" s="51" t="s">
        <v>18</v>
      </c>
      <c r="G45" s="51">
        <v>4</v>
      </c>
      <c r="H45" s="51">
        <v>3</v>
      </c>
      <c r="I45" s="51"/>
      <c r="J45" s="51">
        <v>3</v>
      </c>
      <c r="K45" s="51">
        <v>8</v>
      </c>
      <c r="L45" s="55">
        <f t="shared" si="0"/>
        <v>0.375</v>
      </c>
      <c r="M45" s="55" t="s">
        <v>476</v>
      </c>
      <c r="N45" s="20" t="s">
        <v>452</v>
      </c>
    </row>
    <row r="46" spans="1:15" s="12" customFormat="1" ht="15.75">
      <c r="A46" s="5">
        <v>44</v>
      </c>
      <c r="B46" s="10" t="s">
        <v>457</v>
      </c>
      <c r="C46" s="11" t="s">
        <v>458</v>
      </c>
      <c r="D46" s="10" t="s">
        <v>66</v>
      </c>
      <c r="E46" s="46" t="s">
        <v>437</v>
      </c>
      <c r="F46" s="51" t="s">
        <v>18</v>
      </c>
      <c r="G46" s="51">
        <v>4</v>
      </c>
      <c r="H46" s="53" t="s">
        <v>42</v>
      </c>
      <c r="I46" s="54"/>
      <c r="J46" s="53" t="s">
        <v>42</v>
      </c>
      <c r="K46" s="54">
        <v>8</v>
      </c>
      <c r="L46" s="55">
        <f t="shared" si="0"/>
        <v>0.375</v>
      </c>
      <c r="M46" s="55" t="s">
        <v>476</v>
      </c>
      <c r="N46" s="6" t="s">
        <v>459</v>
      </c>
    </row>
  </sheetData>
  <dataValidations count="1">
    <dataValidation type="list" allowBlank="1" showInputMessage="1" showErrorMessage="1" sqref="G26:G46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tabSelected="1" topLeftCell="A3" workbookViewId="0">
      <selection activeCell="I15" sqref="I15"/>
    </sheetView>
  </sheetViews>
  <sheetFormatPr defaultRowHeight="15"/>
  <cols>
    <col min="1" max="1" width="6.5703125" customWidth="1"/>
    <col min="2" max="2" width="16.42578125" customWidth="1"/>
    <col min="3" max="4" width="15.7109375" customWidth="1"/>
    <col min="5" max="5" width="35.140625" customWidth="1"/>
    <col min="6" max="6" width="13.42578125" customWidth="1"/>
    <col min="11" max="11" width="10.85546875" customWidth="1"/>
    <col min="12" max="12" width="11.28515625" customWidth="1"/>
    <col min="13" max="13" width="12.7109375" customWidth="1"/>
    <col min="14" max="14" width="41.28515625" customWidth="1"/>
  </cols>
  <sheetData>
    <row r="2" spans="1:14" s="2" customFormat="1" ht="39" customHeight="1">
      <c r="A2" s="43" t="s">
        <v>0</v>
      </c>
      <c r="B2" s="43" t="s">
        <v>1</v>
      </c>
      <c r="C2" s="43" t="s">
        <v>2</v>
      </c>
      <c r="D2" s="43" t="s">
        <v>3</v>
      </c>
      <c r="E2" s="43" t="s">
        <v>6</v>
      </c>
      <c r="F2" s="44" t="s">
        <v>5</v>
      </c>
      <c r="G2" s="43" t="s">
        <v>7</v>
      </c>
      <c r="H2" s="43"/>
      <c r="I2" s="44" t="s">
        <v>11</v>
      </c>
      <c r="J2" s="43" t="s">
        <v>10</v>
      </c>
      <c r="K2" s="44" t="s">
        <v>11</v>
      </c>
      <c r="L2" s="43" t="s">
        <v>12</v>
      </c>
      <c r="M2" s="43" t="s">
        <v>473</v>
      </c>
      <c r="N2" s="42" t="s">
        <v>13</v>
      </c>
    </row>
    <row r="3" spans="1:14" s="12" customFormat="1" ht="15.75">
      <c r="A3" s="5">
        <v>1</v>
      </c>
      <c r="B3" s="102" t="s">
        <v>286</v>
      </c>
      <c r="C3" s="15" t="s">
        <v>287</v>
      </c>
      <c r="D3" s="15" t="s">
        <v>41</v>
      </c>
      <c r="E3" s="46" t="s">
        <v>282</v>
      </c>
      <c r="F3" s="5" t="s">
        <v>18</v>
      </c>
      <c r="G3" s="5">
        <v>3</v>
      </c>
      <c r="H3" s="20" t="s">
        <v>288</v>
      </c>
      <c r="I3" s="21"/>
      <c r="J3" s="20">
        <f>H3+I3</f>
        <v>21</v>
      </c>
      <c r="K3" s="21">
        <v>29</v>
      </c>
      <c r="L3" s="22">
        <f t="shared" ref="L3:L22" si="0">J3/K3</f>
        <v>0.72413793103448276</v>
      </c>
      <c r="M3" s="22" t="s">
        <v>474</v>
      </c>
      <c r="N3" s="16" t="s">
        <v>284</v>
      </c>
    </row>
    <row r="4" spans="1:14" s="12" customFormat="1" ht="15.75">
      <c r="A4" s="5">
        <v>2</v>
      </c>
      <c r="B4" s="15" t="s">
        <v>291</v>
      </c>
      <c r="C4" s="15" t="s">
        <v>255</v>
      </c>
      <c r="D4" s="15" t="s">
        <v>145</v>
      </c>
      <c r="E4" s="46" t="s">
        <v>282</v>
      </c>
      <c r="F4" s="5" t="s">
        <v>18</v>
      </c>
      <c r="G4" s="5">
        <v>3</v>
      </c>
      <c r="H4" s="20" t="s">
        <v>292</v>
      </c>
      <c r="I4" s="21"/>
      <c r="J4" s="20">
        <f>H4+I4</f>
        <v>20</v>
      </c>
      <c r="K4" s="21">
        <v>29</v>
      </c>
      <c r="L4" s="22">
        <f t="shared" si="0"/>
        <v>0.68965517241379315</v>
      </c>
      <c r="M4" s="22" t="s">
        <v>475</v>
      </c>
      <c r="N4" s="6" t="s">
        <v>293</v>
      </c>
    </row>
    <row r="5" spans="1:14" s="12" customFormat="1" ht="15.75">
      <c r="A5" s="5">
        <v>3</v>
      </c>
      <c r="B5" s="15" t="s">
        <v>353</v>
      </c>
      <c r="C5" s="15" t="s">
        <v>74</v>
      </c>
      <c r="D5" s="15" t="s">
        <v>50</v>
      </c>
      <c r="E5" s="46" t="s">
        <v>354</v>
      </c>
      <c r="F5" s="5" t="s">
        <v>18</v>
      </c>
      <c r="G5" s="5" t="s">
        <v>275</v>
      </c>
      <c r="H5" s="5">
        <v>19</v>
      </c>
      <c r="I5" s="21">
        <v>0</v>
      </c>
      <c r="J5" s="5">
        <f>SUM(H5:I5)</f>
        <v>19</v>
      </c>
      <c r="K5" s="21">
        <v>29</v>
      </c>
      <c r="L5" s="22">
        <f t="shared" si="0"/>
        <v>0.65517241379310343</v>
      </c>
      <c r="M5" s="22" t="s">
        <v>475</v>
      </c>
      <c r="N5" s="17" t="s">
        <v>355</v>
      </c>
    </row>
    <row r="6" spans="1:14" s="12" customFormat="1" ht="18.75">
      <c r="A6" s="5">
        <v>4</v>
      </c>
      <c r="B6" s="31" t="s">
        <v>254</v>
      </c>
      <c r="C6" s="15" t="s">
        <v>255</v>
      </c>
      <c r="D6" s="15" t="s">
        <v>235</v>
      </c>
      <c r="E6" s="46" t="s">
        <v>198</v>
      </c>
      <c r="F6" s="5" t="s">
        <v>199</v>
      </c>
      <c r="G6" s="99" t="s">
        <v>247</v>
      </c>
      <c r="H6" s="100">
        <v>18</v>
      </c>
      <c r="I6" s="21"/>
      <c r="J6" s="20">
        <f>H6+I6</f>
        <v>18</v>
      </c>
      <c r="K6" s="21">
        <v>29</v>
      </c>
      <c r="L6" s="25">
        <f t="shared" si="0"/>
        <v>0.62068965517241381</v>
      </c>
      <c r="M6" s="22" t="s">
        <v>475</v>
      </c>
      <c r="N6" s="16" t="s">
        <v>248</v>
      </c>
    </row>
    <row r="7" spans="1:14" s="12" customFormat="1" ht="15.75">
      <c r="A7" s="5">
        <v>5</v>
      </c>
      <c r="B7" s="10" t="s">
        <v>294</v>
      </c>
      <c r="C7" s="11" t="s">
        <v>178</v>
      </c>
      <c r="D7" s="10" t="s">
        <v>98</v>
      </c>
      <c r="E7" s="46" t="s">
        <v>282</v>
      </c>
      <c r="F7" s="5" t="s">
        <v>18</v>
      </c>
      <c r="G7" s="5">
        <v>3</v>
      </c>
      <c r="H7" s="20" t="s">
        <v>295</v>
      </c>
      <c r="I7" s="21"/>
      <c r="J7" s="20">
        <f>H7+I7</f>
        <v>18</v>
      </c>
      <c r="K7" s="21">
        <v>29</v>
      </c>
      <c r="L7" s="22">
        <f t="shared" si="0"/>
        <v>0.62068965517241381</v>
      </c>
      <c r="M7" s="22" t="s">
        <v>475</v>
      </c>
      <c r="N7" s="6" t="s">
        <v>293</v>
      </c>
    </row>
    <row r="8" spans="1:14" s="12" customFormat="1" ht="15.75">
      <c r="A8" s="5">
        <v>6</v>
      </c>
      <c r="B8" s="15" t="s">
        <v>300</v>
      </c>
      <c r="C8" s="15" t="s">
        <v>102</v>
      </c>
      <c r="D8" s="15" t="s">
        <v>127</v>
      </c>
      <c r="E8" s="46" t="s">
        <v>282</v>
      </c>
      <c r="F8" s="5" t="s">
        <v>18</v>
      </c>
      <c r="G8" s="5">
        <v>3</v>
      </c>
      <c r="H8" s="20" t="s">
        <v>301</v>
      </c>
      <c r="I8" s="21"/>
      <c r="J8" s="20">
        <f>H8+I8</f>
        <v>17</v>
      </c>
      <c r="K8" s="21">
        <v>29</v>
      </c>
      <c r="L8" s="22">
        <f t="shared" si="0"/>
        <v>0.58620689655172409</v>
      </c>
      <c r="M8" s="22" t="s">
        <v>475</v>
      </c>
      <c r="N8" s="6" t="s">
        <v>293</v>
      </c>
    </row>
    <row r="9" spans="1:14" s="12" customFormat="1" ht="15.75">
      <c r="A9" s="5">
        <v>7</v>
      </c>
      <c r="B9" s="15" t="s">
        <v>356</v>
      </c>
      <c r="C9" s="15" t="s">
        <v>15</v>
      </c>
      <c r="D9" s="15" t="s">
        <v>44</v>
      </c>
      <c r="E9" s="46" t="s">
        <v>354</v>
      </c>
      <c r="F9" s="5" t="s">
        <v>18</v>
      </c>
      <c r="G9" s="5" t="s">
        <v>247</v>
      </c>
      <c r="H9" s="5">
        <v>17</v>
      </c>
      <c r="I9" s="21">
        <v>0</v>
      </c>
      <c r="J9" s="5">
        <f>SUM(H9:I9)</f>
        <v>17</v>
      </c>
      <c r="K9" s="21">
        <v>29</v>
      </c>
      <c r="L9" s="22">
        <f t="shared" si="0"/>
        <v>0.58620689655172409</v>
      </c>
      <c r="M9" s="22" t="s">
        <v>475</v>
      </c>
      <c r="N9" s="17" t="s">
        <v>357</v>
      </c>
    </row>
    <row r="10" spans="1:14" s="12" customFormat="1" ht="18.75">
      <c r="A10" s="5">
        <v>8</v>
      </c>
      <c r="B10" s="31" t="s">
        <v>259</v>
      </c>
      <c r="C10" s="15" t="s">
        <v>260</v>
      </c>
      <c r="D10" s="15" t="s">
        <v>89</v>
      </c>
      <c r="E10" s="46" t="s">
        <v>198</v>
      </c>
      <c r="F10" s="5" t="s">
        <v>199</v>
      </c>
      <c r="G10" s="99" t="s">
        <v>247</v>
      </c>
      <c r="H10" s="100">
        <v>16.5</v>
      </c>
      <c r="I10" s="21"/>
      <c r="J10" s="20">
        <f>H10+I10</f>
        <v>16.5</v>
      </c>
      <c r="K10" s="21">
        <v>29</v>
      </c>
      <c r="L10" s="25">
        <f t="shared" si="0"/>
        <v>0.56896551724137934</v>
      </c>
      <c r="M10" s="22" t="s">
        <v>475</v>
      </c>
      <c r="N10" s="16" t="s">
        <v>248</v>
      </c>
    </row>
    <row r="11" spans="1:14" s="12" customFormat="1" ht="18.75">
      <c r="A11" s="5">
        <v>9</v>
      </c>
      <c r="B11" s="31" t="s">
        <v>276</v>
      </c>
      <c r="C11" s="10" t="s">
        <v>277</v>
      </c>
      <c r="D11" s="10" t="s">
        <v>278</v>
      </c>
      <c r="E11" s="46" t="s">
        <v>198</v>
      </c>
      <c r="F11" s="5" t="s">
        <v>199</v>
      </c>
      <c r="G11" s="99" t="s">
        <v>275</v>
      </c>
      <c r="H11" s="100">
        <v>16</v>
      </c>
      <c r="I11" s="21"/>
      <c r="J11" s="20">
        <f>H11+I11</f>
        <v>16</v>
      </c>
      <c r="K11" s="21">
        <v>29</v>
      </c>
      <c r="L11" s="25">
        <f t="shared" si="0"/>
        <v>0.55172413793103448</v>
      </c>
      <c r="M11" s="22" t="s">
        <v>475</v>
      </c>
      <c r="N11" s="6" t="s">
        <v>264</v>
      </c>
    </row>
    <row r="12" spans="1:14" s="12" customFormat="1" ht="15.75">
      <c r="A12" s="5">
        <v>10</v>
      </c>
      <c r="B12" s="15" t="s">
        <v>358</v>
      </c>
      <c r="C12" s="15" t="s">
        <v>33</v>
      </c>
      <c r="D12" s="15" t="s">
        <v>359</v>
      </c>
      <c r="E12" s="46" t="s">
        <v>354</v>
      </c>
      <c r="F12" s="5" t="s">
        <v>18</v>
      </c>
      <c r="G12" s="5" t="s">
        <v>263</v>
      </c>
      <c r="H12" s="5">
        <v>16</v>
      </c>
      <c r="I12" s="21">
        <v>0</v>
      </c>
      <c r="J12" s="5">
        <f>SUM(H12:I12)</f>
        <v>16</v>
      </c>
      <c r="K12" s="21">
        <v>29</v>
      </c>
      <c r="L12" s="22">
        <f t="shared" si="0"/>
        <v>0.55172413793103448</v>
      </c>
      <c r="M12" s="22" t="s">
        <v>475</v>
      </c>
      <c r="N12" s="17" t="s">
        <v>360</v>
      </c>
    </row>
    <row r="13" spans="1:14" ht="26.25">
      <c r="A13" s="5">
        <v>11</v>
      </c>
      <c r="B13" s="10" t="s">
        <v>96</v>
      </c>
      <c r="C13" s="11" t="s">
        <v>97</v>
      </c>
      <c r="D13" s="10" t="s">
        <v>98</v>
      </c>
      <c r="E13" s="63" t="s">
        <v>35</v>
      </c>
      <c r="F13" s="51" t="s">
        <v>18</v>
      </c>
      <c r="G13" s="51">
        <v>4</v>
      </c>
      <c r="H13" s="53" t="s">
        <v>99</v>
      </c>
      <c r="I13" s="54"/>
      <c r="J13" s="53">
        <f>H13+I13</f>
        <v>7</v>
      </c>
      <c r="K13" s="54">
        <v>8</v>
      </c>
      <c r="L13" s="55">
        <f t="shared" si="0"/>
        <v>0.875</v>
      </c>
      <c r="M13" s="55" t="s">
        <v>474</v>
      </c>
      <c r="N13" s="62" t="s">
        <v>100</v>
      </c>
    </row>
    <row r="14" spans="1:14" ht="26.25">
      <c r="A14" s="5">
        <v>12</v>
      </c>
      <c r="B14" s="13" t="s">
        <v>101</v>
      </c>
      <c r="C14" s="13" t="s">
        <v>102</v>
      </c>
      <c r="D14" s="13" t="s">
        <v>16</v>
      </c>
      <c r="E14" s="63" t="s">
        <v>35</v>
      </c>
      <c r="F14" s="51" t="s">
        <v>18</v>
      </c>
      <c r="G14" s="51">
        <v>4</v>
      </c>
      <c r="H14" s="53" t="s">
        <v>83</v>
      </c>
      <c r="I14" s="54"/>
      <c r="J14" s="53">
        <f>H14+I14</f>
        <v>6</v>
      </c>
      <c r="K14" s="54">
        <v>8</v>
      </c>
      <c r="L14" s="55">
        <f t="shared" si="0"/>
        <v>0.75</v>
      </c>
      <c r="M14" s="55" t="s">
        <v>474</v>
      </c>
      <c r="N14" s="62" t="s">
        <v>100</v>
      </c>
    </row>
    <row r="15" spans="1:14" ht="26.25">
      <c r="A15" s="5">
        <v>13</v>
      </c>
      <c r="B15" s="102" t="s">
        <v>103</v>
      </c>
      <c r="C15" s="15" t="s">
        <v>81</v>
      </c>
      <c r="D15" s="15" t="s">
        <v>104</v>
      </c>
      <c r="E15" s="63" t="s">
        <v>35</v>
      </c>
      <c r="F15" s="51" t="s">
        <v>18</v>
      </c>
      <c r="G15" s="51">
        <v>4</v>
      </c>
      <c r="H15" s="53" t="s">
        <v>83</v>
      </c>
      <c r="I15" s="54"/>
      <c r="J15" s="53">
        <f>H15+I15</f>
        <v>6</v>
      </c>
      <c r="K15" s="54">
        <v>8</v>
      </c>
      <c r="L15" s="55">
        <f t="shared" si="0"/>
        <v>0.75</v>
      </c>
      <c r="M15" s="55" t="s">
        <v>474</v>
      </c>
      <c r="N15" s="62" t="s">
        <v>100</v>
      </c>
    </row>
    <row r="16" spans="1:14" ht="26.25">
      <c r="A16" s="5">
        <v>14</v>
      </c>
      <c r="B16" s="15" t="s">
        <v>105</v>
      </c>
      <c r="C16" s="15" t="s">
        <v>65</v>
      </c>
      <c r="D16" s="15" t="s">
        <v>82</v>
      </c>
      <c r="E16" s="63" t="s">
        <v>35</v>
      </c>
      <c r="F16" s="51" t="s">
        <v>18</v>
      </c>
      <c r="G16" s="51">
        <v>4</v>
      </c>
      <c r="H16" s="53" t="s">
        <v>53</v>
      </c>
      <c r="I16" s="54"/>
      <c r="J16" s="53">
        <f>H16+I16</f>
        <v>5</v>
      </c>
      <c r="K16" s="54">
        <v>8</v>
      </c>
      <c r="L16" s="55">
        <f t="shared" si="0"/>
        <v>0.625</v>
      </c>
      <c r="M16" s="55" t="s">
        <v>475</v>
      </c>
      <c r="N16" s="62" t="s">
        <v>100</v>
      </c>
    </row>
    <row r="17" spans="1:15" s="12" customFormat="1" ht="15.75">
      <c r="A17" s="5">
        <v>15</v>
      </c>
      <c r="B17" s="19" t="s">
        <v>321</v>
      </c>
      <c r="C17" s="10" t="s">
        <v>27</v>
      </c>
      <c r="D17" s="10" t="s">
        <v>60</v>
      </c>
      <c r="E17" s="46" t="s">
        <v>282</v>
      </c>
      <c r="F17" s="51" t="s">
        <v>18</v>
      </c>
      <c r="G17" s="51">
        <v>4</v>
      </c>
      <c r="H17" s="53" t="s">
        <v>53</v>
      </c>
      <c r="I17" s="54"/>
      <c r="J17" s="53">
        <f>H17+I17</f>
        <v>5</v>
      </c>
      <c r="K17" s="54">
        <v>8</v>
      </c>
      <c r="L17" s="55">
        <f t="shared" si="0"/>
        <v>0.625</v>
      </c>
      <c r="M17" s="55" t="s">
        <v>475</v>
      </c>
      <c r="N17" s="17" t="s">
        <v>318</v>
      </c>
      <c r="O17" s="23"/>
    </row>
    <row r="18" spans="1:15" s="12" customFormat="1" ht="26.25">
      <c r="A18" s="5">
        <v>16</v>
      </c>
      <c r="B18" s="15" t="s">
        <v>14</v>
      </c>
      <c r="C18" s="15" t="s">
        <v>15</v>
      </c>
      <c r="D18" s="15" t="s">
        <v>16</v>
      </c>
      <c r="E18" s="63" t="s">
        <v>17</v>
      </c>
      <c r="F18" s="51" t="s">
        <v>18</v>
      </c>
      <c r="G18" s="52">
        <v>4</v>
      </c>
      <c r="H18" s="53"/>
      <c r="I18" s="54"/>
      <c r="J18" s="53" t="s">
        <v>19</v>
      </c>
      <c r="K18" s="54">
        <v>8</v>
      </c>
      <c r="L18" s="55">
        <f t="shared" si="0"/>
        <v>0.5</v>
      </c>
      <c r="M18" s="55" t="s">
        <v>475</v>
      </c>
      <c r="N18" s="6" t="s">
        <v>20</v>
      </c>
      <c r="O18" s="23"/>
    </row>
    <row r="19" spans="1:15" s="12" customFormat="1" ht="26.25">
      <c r="A19" s="5">
        <v>17</v>
      </c>
      <c r="B19" s="15" t="s">
        <v>106</v>
      </c>
      <c r="C19" s="15" t="s">
        <v>107</v>
      </c>
      <c r="D19" s="15" t="s">
        <v>41</v>
      </c>
      <c r="E19" s="63" t="s">
        <v>35</v>
      </c>
      <c r="F19" s="51" t="s">
        <v>18</v>
      </c>
      <c r="G19" s="51">
        <v>4</v>
      </c>
      <c r="H19" s="53" t="s">
        <v>19</v>
      </c>
      <c r="I19" s="54"/>
      <c r="J19" s="53">
        <f t="shared" ref="J19:J22" si="1">H19+I19</f>
        <v>4</v>
      </c>
      <c r="K19" s="54">
        <v>8</v>
      </c>
      <c r="L19" s="55">
        <f t="shared" si="0"/>
        <v>0.5</v>
      </c>
      <c r="M19" s="55" t="s">
        <v>475</v>
      </c>
      <c r="N19" s="6" t="s">
        <v>108</v>
      </c>
      <c r="O19" s="23"/>
    </row>
    <row r="20" spans="1:15" s="12" customFormat="1" ht="26.25">
      <c r="A20" s="5">
        <v>18</v>
      </c>
      <c r="B20" s="10" t="s">
        <v>109</v>
      </c>
      <c r="C20" s="11" t="s">
        <v>65</v>
      </c>
      <c r="D20" s="10" t="s">
        <v>110</v>
      </c>
      <c r="E20" s="63" t="s">
        <v>35</v>
      </c>
      <c r="F20" s="51" t="s">
        <v>18</v>
      </c>
      <c r="G20" s="51">
        <v>4</v>
      </c>
      <c r="H20" s="53" t="s">
        <v>19</v>
      </c>
      <c r="I20" s="54"/>
      <c r="J20" s="53">
        <f t="shared" si="1"/>
        <v>4</v>
      </c>
      <c r="K20" s="54">
        <v>8</v>
      </c>
      <c r="L20" s="55">
        <f t="shared" si="0"/>
        <v>0.5</v>
      </c>
      <c r="M20" s="55" t="s">
        <v>475</v>
      </c>
      <c r="N20" s="6" t="s">
        <v>108</v>
      </c>
      <c r="O20" s="23"/>
    </row>
    <row r="21" spans="1:15" s="12" customFormat="1" ht="26.25">
      <c r="A21" s="5">
        <v>19</v>
      </c>
      <c r="B21" s="15" t="s">
        <v>111</v>
      </c>
      <c r="C21" s="15" t="s">
        <v>112</v>
      </c>
      <c r="D21" s="15" t="s">
        <v>28</v>
      </c>
      <c r="E21" s="63" t="s">
        <v>35</v>
      </c>
      <c r="F21" s="51" t="s">
        <v>18</v>
      </c>
      <c r="G21" s="51">
        <v>4</v>
      </c>
      <c r="H21" s="53" t="s">
        <v>19</v>
      </c>
      <c r="I21" s="54"/>
      <c r="J21" s="53">
        <f t="shared" si="1"/>
        <v>4</v>
      </c>
      <c r="K21" s="54">
        <v>8</v>
      </c>
      <c r="L21" s="55">
        <f t="shared" si="0"/>
        <v>0.5</v>
      </c>
      <c r="M21" s="55" t="s">
        <v>475</v>
      </c>
      <c r="N21" s="18" t="s">
        <v>100</v>
      </c>
      <c r="O21" s="57"/>
    </row>
    <row r="22" spans="1:15" s="12" customFormat="1" ht="15.75">
      <c r="A22" s="5">
        <v>20</v>
      </c>
      <c r="B22" s="10" t="s">
        <v>212</v>
      </c>
      <c r="C22" s="11" t="s">
        <v>213</v>
      </c>
      <c r="D22" s="10" t="s">
        <v>124</v>
      </c>
      <c r="E22" s="46" t="s">
        <v>198</v>
      </c>
      <c r="F22" s="51" t="s">
        <v>199</v>
      </c>
      <c r="G22" s="51" t="s">
        <v>200</v>
      </c>
      <c r="H22" s="53" t="s">
        <v>19</v>
      </c>
      <c r="I22" s="54"/>
      <c r="J22" s="53">
        <f t="shared" si="1"/>
        <v>4</v>
      </c>
      <c r="K22" s="54">
        <v>8</v>
      </c>
      <c r="L22" s="56">
        <f t="shared" si="0"/>
        <v>0.5</v>
      </c>
      <c r="M22" s="55" t="s">
        <v>475</v>
      </c>
      <c r="N22" s="6" t="s">
        <v>201</v>
      </c>
      <c r="O22" s="57"/>
    </row>
  </sheetData>
  <dataValidations count="1">
    <dataValidation type="list" allowBlank="1" showInputMessage="1" showErrorMessage="1" sqref="G17:G22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</vt:lpstr>
      <vt:lpstr>4</vt:lpstr>
      <vt:lpstr>Допущ</vt:lpstr>
      <vt:lpstr>Поб. и приз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2023-11-14T09:46:41Z</dcterms:modified>
</cp:coreProperties>
</file>