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доп 7-11" sheetId="8" r:id="rId8"/>
    <sheet name="поб 5-11" sheetId="9" r:id="rId9"/>
  </sheets>
  <externalReferences>
    <externalReference r:id="rId10"/>
  </externalReferences>
  <definedNames>
    <definedName name="_xlnm._FilterDatabase" localSheetId="5" hidden="1">'10'!$A$2:$Q$33</definedName>
    <definedName name="_xlnm._FilterDatabase" localSheetId="6" hidden="1">'11'!$A$2:$Q$23</definedName>
    <definedName name="_xlnm._FilterDatabase" localSheetId="0" hidden="1">'5'!$A$2:$Q$72</definedName>
    <definedName name="_xlnm._FilterDatabase" localSheetId="1" hidden="1">'6'!$A$2:$Q$74</definedName>
    <definedName name="_xlnm._FilterDatabase" localSheetId="2" hidden="1">'7'!$A$2:$Q$77</definedName>
    <definedName name="_xlnm._FilterDatabase" localSheetId="3" hidden="1">'8'!$A$2:$Q$89</definedName>
    <definedName name="_xlnm._FilterDatabase" localSheetId="4" hidden="1">'9'!$A$2:$Q$65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208" i="9"/>
  <c r="L194"/>
  <c r="J195"/>
  <c r="L195" s="1"/>
  <c r="L188"/>
  <c r="L98" i="8"/>
  <c r="L84"/>
  <c r="L78"/>
  <c r="M72" i="5" l="1"/>
  <c r="O72" s="1"/>
  <c r="L228" i="9"/>
  <c r="J227"/>
  <c r="L227" s="1"/>
  <c r="N226"/>
  <c r="L226"/>
  <c r="L225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L216"/>
  <c r="L215"/>
  <c r="J214"/>
  <c r="L214" s="1"/>
  <c r="J213"/>
  <c r="L213" s="1"/>
  <c r="L212"/>
  <c r="J211"/>
  <c r="L211" s="1"/>
  <c r="J209"/>
  <c r="L209" s="1"/>
  <c r="L207"/>
  <c r="J205"/>
  <c r="L205" s="1"/>
  <c r="L204"/>
  <c r="L203"/>
  <c r="J202"/>
  <c r="L202" s="1"/>
  <c r="N201"/>
  <c r="J201"/>
  <c r="L201" s="1"/>
  <c r="J200"/>
  <c r="L200" s="1"/>
  <c r="J199"/>
  <c r="L199" s="1"/>
  <c r="L198"/>
  <c r="L197"/>
  <c r="J196"/>
  <c r="L196" s="1"/>
  <c r="N195"/>
  <c r="J193"/>
  <c r="L193" s="1"/>
  <c r="J192"/>
  <c r="L192" s="1"/>
  <c r="L191"/>
  <c r="J190"/>
  <c r="L190" s="1"/>
  <c r="J187"/>
  <c r="L187" s="1"/>
  <c r="L186"/>
  <c r="L185"/>
  <c r="L184"/>
  <c r="J183"/>
  <c r="L183" s="1"/>
  <c r="J181"/>
  <c r="L181" s="1"/>
  <c r="J180"/>
  <c r="L180" s="1"/>
  <c r="L179"/>
  <c r="L177"/>
  <c r="J176"/>
  <c r="L176" s="1"/>
  <c r="L174"/>
  <c r="J173"/>
  <c r="L173" s="1"/>
  <c r="J172"/>
  <c r="L172" s="1"/>
  <c r="J171"/>
  <c r="L171" s="1"/>
  <c r="L170"/>
  <c r="J169"/>
  <c r="L169" s="1"/>
  <c r="N168"/>
  <c r="J168"/>
  <c r="L168" s="1"/>
  <c r="J167"/>
  <c r="L167" s="1"/>
  <c r="J166"/>
  <c r="L166" s="1"/>
  <c r="J165"/>
  <c r="L165" s="1"/>
  <c r="J164"/>
  <c r="L164" s="1"/>
  <c r="L163"/>
  <c r="L162"/>
  <c r="J161"/>
  <c r="L161" s="1"/>
  <c r="N160"/>
  <c r="J160"/>
  <c r="L160" s="1"/>
  <c r="G160"/>
  <c r="J158"/>
  <c r="L158" s="1"/>
  <c r="J157"/>
  <c r="L157" s="1"/>
  <c r="L156"/>
  <c r="L155"/>
  <c r="J154"/>
  <c r="L154" s="1"/>
  <c r="J153"/>
  <c r="L153" s="1"/>
  <c r="J151"/>
  <c r="L151" s="1"/>
  <c r="J150"/>
  <c r="L150" s="1"/>
  <c r="J149"/>
  <c r="L149" s="1"/>
  <c r="J148"/>
  <c r="L148" s="1"/>
  <c r="J147"/>
  <c r="L146"/>
  <c r="L145"/>
  <c r="J144"/>
  <c r="L144" s="1"/>
  <c r="J143"/>
  <c r="L143" s="1"/>
  <c r="J142"/>
  <c r="L142" s="1"/>
  <c r="J141"/>
  <c r="L141" s="1"/>
  <c r="J139"/>
  <c r="L139" s="1"/>
  <c r="J138"/>
  <c r="L138" s="1"/>
  <c r="J137"/>
  <c r="L137" s="1"/>
  <c r="L136"/>
  <c r="L135"/>
  <c r="J134"/>
  <c r="L134" s="1"/>
  <c r="L133"/>
  <c r="L132"/>
  <c r="L131"/>
  <c r="L130"/>
  <c r="J129"/>
  <c r="L129" s="1"/>
  <c r="L128"/>
  <c r="L127"/>
  <c r="L126"/>
  <c r="L125"/>
  <c r="J124"/>
  <c r="L124" s="1"/>
  <c r="L123"/>
  <c r="L122"/>
  <c r="J121"/>
  <c r="L121" s="1"/>
  <c r="L120"/>
  <c r="L119"/>
  <c r="J118"/>
  <c r="L118" s="1"/>
  <c r="J117"/>
  <c r="L117" s="1"/>
  <c r="J116"/>
  <c r="L116" s="1"/>
  <c r="L115"/>
  <c r="J114"/>
  <c r="L114" s="1"/>
  <c r="J113"/>
  <c r="L113" s="1"/>
  <c r="L111"/>
  <c r="J110"/>
  <c r="L110" s="1"/>
  <c r="L109"/>
  <c r="L107"/>
  <c r="L105"/>
  <c r="L104"/>
  <c r="J103"/>
  <c r="L103" s="1"/>
  <c r="L102"/>
  <c r="L101"/>
  <c r="L100"/>
  <c r="L99"/>
  <c r="J98"/>
  <c r="L98" s="1"/>
  <c r="L97"/>
  <c r="J93"/>
  <c r="L93" s="1"/>
  <c r="J92"/>
  <c r="L92" s="1"/>
  <c r="J91"/>
  <c r="L91" s="1"/>
  <c r="J90"/>
  <c r="L90" s="1"/>
  <c r="J89"/>
  <c r="L89" s="1"/>
  <c r="J88"/>
  <c r="L88" s="1"/>
  <c r="L85"/>
  <c r="J84"/>
  <c r="L84" s="1"/>
  <c r="J83"/>
  <c r="L83" s="1"/>
  <c r="L82"/>
  <c r="J81"/>
  <c r="L81" s="1"/>
  <c r="N80"/>
  <c r="J80"/>
  <c r="L80" s="1"/>
  <c r="G80"/>
  <c r="L79"/>
  <c r="L78"/>
  <c r="J77"/>
  <c r="L77" s="1"/>
  <c r="J72"/>
  <c r="L72" s="1"/>
  <c r="L69"/>
  <c r="L68"/>
  <c r="J67"/>
  <c r="L67" s="1"/>
  <c r="J65"/>
  <c r="L65" s="1"/>
  <c r="J3"/>
  <c r="L3" s="1"/>
  <c r="L4"/>
  <c r="J6"/>
  <c r="L6" s="1"/>
  <c r="J7"/>
  <c r="L7" s="1"/>
  <c r="J8"/>
  <c r="L8" s="1"/>
  <c r="L9"/>
  <c r="L10"/>
  <c r="J11"/>
  <c r="L11" s="1"/>
  <c r="L13"/>
  <c r="J15"/>
  <c r="L15" s="1"/>
  <c r="J16"/>
  <c r="L16" s="1"/>
  <c r="L17"/>
  <c r="J20"/>
  <c r="L20" s="1"/>
  <c r="L21"/>
  <c r="J22"/>
  <c r="L22" s="1"/>
  <c r="L23"/>
  <c r="L27"/>
  <c r="J28"/>
  <c r="L28" s="1"/>
  <c r="L29"/>
  <c r="J31"/>
  <c r="L31" s="1"/>
  <c r="J32"/>
  <c r="L32" s="1"/>
  <c r="J33"/>
  <c r="L33" s="1"/>
  <c r="L34"/>
  <c r="L35"/>
  <c r="J36"/>
  <c r="L36" s="1"/>
  <c r="L37"/>
  <c r="J38"/>
  <c r="L38" s="1"/>
  <c r="L39"/>
  <c r="L40"/>
  <c r="L41"/>
  <c r="L44"/>
  <c r="J45"/>
  <c r="L45" s="1"/>
  <c r="J47"/>
  <c r="L47" s="1"/>
  <c r="J48"/>
  <c r="L48" s="1"/>
  <c r="J53"/>
  <c r="L53" s="1"/>
  <c r="J56"/>
  <c r="L56" s="1"/>
  <c r="J57"/>
  <c r="L57" s="1"/>
  <c r="J58"/>
  <c r="L58" s="1"/>
  <c r="L60"/>
  <c r="L62"/>
  <c r="L63"/>
  <c r="L64"/>
  <c r="L123" i="8"/>
  <c r="J122"/>
  <c r="L122" s="1"/>
  <c r="L121"/>
  <c r="J120"/>
  <c r="L120" s="1"/>
  <c r="N119"/>
  <c r="L119"/>
  <c r="L118"/>
  <c r="J117"/>
  <c r="L117" s="1"/>
  <c r="J116"/>
  <c r="L116" s="1"/>
  <c r="J115"/>
  <c r="L115" s="1"/>
  <c r="J114"/>
  <c r="L114" s="1"/>
  <c r="J113"/>
  <c r="L113" s="1"/>
  <c r="J112"/>
  <c r="L112" s="1"/>
  <c r="L111"/>
  <c r="J110"/>
  <c r="L110" s="1"/>
  <c r="J109"/>
  <c r="L109" s="1"/>
  <c r="J108"/>
  <c r="L108" s="1"/>
  <c r="J107"/>
  <c r="L107" s="1"/>
  <c r="L106"/>
  <c r="L105"/>
  <c r="J104"/>
  <c r="L104" s="1"/>
  <c r="J103"/>
  <c r="L103" s="1"/>
  <c r="L102"/>
  <c r="J101"/>
  <c r="L101" s="1"/>
  <c r="J99"/>
  <c r="L99" s="1"/>
  <c r="L97"/>
  <c r="J95"/>
  <c r="L95" s="1"/>
  <c r="L94"/>
  <c r="L93"/>
  <c r="J92"/>
  <c r="L92" s="1"/>
  <c r="N91"/>
  <c r="J91"/>
  <c r="L91" s="1"/>
  <c r="J90"/>
  <c r="L90" s="1"/>
  <c r="J89"/>
  <c r="L89" s="1"/>
  <c r="L88"/>
  <c r="L87"/>
  <c r="J86"/>
  <c r="L86" s="1"/>
  <c r="N85"/>
  <c r="J85"/>
  <c r="L85" s="1"/>
  <c r="J83"/>
  <c r="L83" s="1"/>
  <c r="J82"/>
  <c r="L82" s="1"/>
  <c r="L81"/>
  <c r="J80"/>
  <c r="L80" s="1"/>
  <c r="J77"/>
  <c r="L77" s="1"/>
  <c r="L76"/>
  <c r="L75"/>
  <c r="L74"/>
  <c r="J73"/>
  <c r="L73" s="1"/>
  <c r="J71"/>
  <c r="L71" s="1"/>
  <c r="J70"/>
  <c r="L70" s="1"/>
  <c r="L69"/>
  <c r="L67"/>
  <c r="J66"/>
  <c r="L66" s="1"/>
  <c r="L64"/>
  <c r="J63"/>
  <c r="L63" s="1"/>
  <c r="J62"/>
  <c r="L62" s="1"/>
  <c r="J61"/>
  <c r="L61" s="1"/>
  <c r="L60"/>
  <c r="J59"/>
  <c r="L59" s="1"/>
  <c r="N58"/>
  <c r="J58"/>
  <c r="L58" s="1"/>
  <c r="J57"/>
  <c r="L57" s="1"/>
  <c r="J56"/>
  <c r="L56" s="1"/>
  <c r="J55"/>
  <c r="L55" s="1"/>
  <c r="J54"/>
  <c r="L54" s="1"/>
  <c r="L53"/>
  <c r="L52"/>
  <c r="J51"/>
  <c r="L51" s="1"/>
  <c r="N50"/>
  <c r="J50"/>
  <c r="L50" s="1"/>
  <c r="G50"/>
  <c r="J48"/>
  <c r="L48" s="1"/>
  <c r="J47"/>
  <c r="L47" s="1"/>
  <c r="L46"/>
  <c r="L45"/>
  <c r="J44"/>
  <c r="L44" s="1"/>
  <c r="J43"/>
  <c r="L43" s="1"/>
  <c r="J41"/>
  <c r="L41" s="1"/>
  <c r="J40"/>
  <c r="L40" s="1"/>
  <c r="J39"/>
  <c r="L39" s="1"/>
  <c r="J38"/>
  <c r="L38" s="1"/>
  <c r="J37"/>
  <c r="L36"/>
  <c r="L35"/>
  <c r="J34"/>
  <c r="L34" s="1"/>
  <c r="J33"/>
  <c r="L33" s="1"/>
  <c r="J32"/>
  <c r="L32" s="1"/>
  <c r="J31"/>
  <c r="L31" s="1"/>
  <c r="J29"/>
  <c r="L29" s="1"/>
  <c r="J28"/>
  <c r="L28" s="1"/>
  <c r="J27"/>
  <c r="L27" s="1"/>
  <c r="L26"/>
  <c r="L25"/>
  <c r="J24"/>
  <c r="L24" s="1"/>
  <c r="L23"/>
  <c r="L22"/>
  <c r="L21"/>
  <c r="L20"/>
  <c r="J19"/>
  <c r="L19" s="1"/>
  <c r="L18"/>
  <c r="L17"/>
  <c r="L16"/>
  <c r="L15"/>
  <c r="J14"/>
  <c r="L14" s="1"/>
  <c r="L13"/>
  <c r="L12"/>
  <c r="J11"/>
  <c r="L11" s="1"/>
  <c r="L10"/>
  <c r="L9"/>
  <c r="J8"/>
  <c r="L8" s="1"/>
  <c r="J7"/>
  <c r="L7" s="1"/>
  <c r="J6"/>
  <c r="L6" s="1"/>
  <c r="L5"/>
  <c r="J4"/>
  <c r="L4" s="1"/>
  <c r="J3"/>
  <c r="L3" s="1"/>
  <c r="O13" i="7" l="1"/>
  <c r="O21"/>
  <c r="O64" i="5"/>
  <c r="O17"/>
  <c r="O38"/>
  <c r="O49"/>
  <c r="O51"/>
  <c r="O41"/>
  <c r="O82" i="4"/>
  <c r="O54"/>
  <c r="O63"/>
  <c r="O86"/>
  <c r="O72"/>
  <c r="O67"/>
  <c r="O57"/>
  <c r="O66"/>
  <c r="O87"/>
  <c r="O71"/>
  <c r="O81"/>
  <c r="O76"/>
  <c r="M31" i="3"/>
  <c r="O31" s="1"/>
  <c r="M31" i="2"/>
  <c r="O31" s="1"/>
  <c r="O23" i="6"/>
  <c r="O35"/>
  <c r="O16"/>
  <c r="O25"/>
  <c r="O52" i="3"/>
  <c r="O51"/>
  <c r="O44"/>
  <c r="O67"/>
  <c r="O56"/>
  <c r="O32"/>
  <c r="O43"/>
  <c r="O46"/>
  <c r="O64"/>
  <c r="O37"/>
  <c r="O55"/>
  <c r="O69" i="2"/>
  <c r="O63"/>
  <c r="O43"/>
  <c r="O58"/>
  <c r="O71"/>
  <c r="O72"/>
  <c r="O6"/>
  <c r="O74"/>
  <c r="O17"/>
  <c r="O73"/>
  <c r="O7"/>
  <c r="O37"/>
  <c r="O10" i="1"/>
  <c r="O67"/>
  <c r="O37"/>
  <c r="O71"/>
  <c r="O70"/>
  <c r="O72"/>
  <c r="O62"/>
  <c r="O41"/>
  <c r="O29"/>
  <c r="O40"/>
  <c r="O23"/>
  <c r="M15" i="7" l="1"/>
  <c r="O15" s="1"/>
  <c r="M34" i="4"/>
  <c r="O34" s="1"/>
  <c r="M44"/>
  <c r="O44" s="1"/>
  <c r="M24" i="3"/>
  <c r="O24" s="1"/>
  <c r="M36"/>
  <c r="O36" s="1"/>
  <c r="M39"/>
  <c r="O39" s="1"/>
  <c r="M25" i="5"/>
  <c r="O25" s="1"/>
  <c r="M66" i="2"/>
  <c r="O66" s="1"/>
  <c r="M30"/>
  <c r="O30" s="1"/>
  <c r="M45" i="1"/>
  <c r="O45" s="1"/>
  <c r="M28"/>
  <c r="O28" s="1"/>
  <c r="M22"/>
  <c r="O22" s="1"/>
  <c r="M7"/>
  <c r="O7" s="1"/>
  <c r="M6"/>
  <c r="O6" s="1"/>
  <c r="M12" i="7" l="1"/>
  <c r="O12" s="1"/>
  <c r="M19"/>
  <c r="O19" s="1"/>
  <c r="M4"/>
  <c r="O4" s="1"/>
  <c r="M3"/>
  <c r="O3" s="1"/>
  <c r="M24" i="6"/>
  <c r="O24" s="1"/>
  <c r="M34"/>
  <c r="O34" s="1"/>
  <c r="M10"/>
  <c r="O10" s="1"/>
  <c r="M37"/>
  <c r="O37" s="1"/>
  <c r="M20"/>
  <c r="O20" s="1"/>
  <c r="M31"/>
  <c r="O31" s="1"/>
  <c r="M22"/>
  <c r="O22" s="1"/>
  <c r="M63" i="3"/>
  <c r="O63" s="1"/>
  <c r="M59"/>
  <c r="O59" s="1"/>
  <c r="M50"/>
  <c r="O50" s="1"/>
  <c r="M70"/>
  <c r="O70" s="1"/>
  <c r="M49"/>
  <c r="O49" s="1"/>
  <c r="M58"/>
  <c r="O58" s="1"/>
  <c r="M29"/>
  <c r="O29" s="1"/>
  <c r="M48"/>
  <c r="O48" s="1"/>
  <c r="M74"/>
  <c r="O74" s="1"/>
  <c r="M77"/>
  <c r="O77" s="1"/>
  <c r="M76"/>
  <c r="O76" s="1"/>
  <c r="M73"/>
  <c r="O73" s="1"/>
  <c r="M66"/>
  <c r="O66" s="1"/>
  <c r="M57"/>
  <c r="O57" s="1"/>
  <c r="M69"/>
  <c r="O69" s="1"/>
  <c r="M28"/>
  <c r="O28" s="1"/>
  <c r="M62"/>
  <c r="O62" s="1"/>
  <c r="M54"/>
  <c r="O54" s="1"/>
  <c r="M75"/>
  <c r="O75" s="1"/>
  <c r="M68"/>
  <c r="O68" s="1"/>
  <c r="M61"/>
  <c r="O61" s="1"/>
  <c r="M45"/>
  <c r="O45" s="1"/>
  <c r="M27"/>
  <c r="O27" s="1"/>
  <c r="M85" i="4"/>
  <c r="O85" s="1"/>
  <c r="M78"/>
  <c r="O78" s="1"/>
  <c r="M84"/>
  <c r="O84" s="1"/>
  <c r="M80"/>
  <c r="O80" s="1"/>
  <c r="M36"/>
  <c r="O36" s="1"/>
  <c r="M75"/>
  <c r="O75" s="1"/>
  <c r="M7"/>
  <c r="O7" s="1"/>
  <c r="O89"/>
  <c r="M21"/>
  <c r="O21" s="1"/>
  <c r="M27"/>
  <c r="O27" s="1"/>
  <c r="M73"/>
  <c r="O73" s="1"/>
  <c r="M74"/>
  <c r="O74" s="1"/>
  <c r="M14"/>
  <c r="O14" s="1"/>
  <c r="M42"/>
  <c r="O42" s="1"/>
  <c r="M48"/>
  <c r="O48" s="1"/>
  <c r="M77"/>
  <c r="O77" s="1"/>
  <c r="M51"/>
  <c r="O51" s="1"/>
  <c r="M30"/>
  <c r="O30" s="1"/>
  <c r="M20"/>
  <c r="O20" s="1"/>
  <c r="M62"/>
  <c r="O62" s="1"/>
  <c r="M48" i="5"/>
  <c r="O48" s="1"/>
  <c r="M47"/>
  <c r="O47" s="1"/>
  <c r="M46"/>
  <c r="O46" s="1"/>
  <c r="M58"/>
  <c r="O58" s="1"/>
  <c r="M62"/>
  <c r="O62" s="1"/>
  <c r="M61"/>
  <c r="O61" s="1"/>
  <c r="M55"/>
  <c r="O55" s="1"/>
  <c r="M42"/>
  <c r="O42" s="1"/>
  <c r="M65"/>
  <c r="O65" s="1"/>
  <c r="M21"/>
  <c r="O21" s="1"/>
  <c r="M57"/>
  <c r="O57" s="1"/>
  <c r="M34"/>
  <c r="O34" s="1"/>
  <c r="M45"/>
  <c r="O45" s="1"/>
  <c r="M54"/>
  <c r="O54" s="1"/>
  <c r="O56"/>
  <c r="O3" i="6" l="1"/>
  <c r="O6"/>
  <c r="O30"/>
  <c r="O33"/>
  <c r="O36"/>
  <c r="O33" i="5"/>
  <c r="O32"/>
  <c r="O36"/>
  <c r="O27"/>
  <c r="O26"/>
  <c r="O70"/>
  <c r="O60"/>
  <c r="O9" i="4"/>
  <c r="O19"/>
  <c r="O18"/>
  <c r="O26"/>
  <c r="O33"/>
  <c r="O38"/>
  <c r="O41"/>
  <c r="O40"/>
  <c r="O55"/>
  <c r="O69"/>
  <c r="O61"/>
  <c r="O65" i="3"/>
  <c r="O60"/>
  <c r="O25"/>
  <c r="O23"/>
  <c r="O68" i="2"/>
  <c r="O61"/>
  <c r="O55"/>
  <c r="O42"/>
  <c r="O39"/>
  <c r="O20"/>
  <c r="O67"/>
  <c r="O38"/>
  <c r="O57"/>
  <c r="O54"/>
  <c r="O4" i="1"/>
  <c r="O13"/>
  <c r="O44"/>
  <c r="O17"/>
  <c r="O21"/>
  <c r="O27"/>
  <c r="M23" i="7"/>
  <c r="O23" s="1"/>
  <c r="M14"/>
  <c r="O14" s="1"/>
  <c r="M10"/>
  <c r="O10" s="1"/>
  <c r="M21" i="6"/>
  <c r="O21" s="1"/>
  <c r="M13"/>
  <c r="O13" s="1"/>
  <c r="M9"/>
  <c r="O9" s="1"/>
  <c r="M8"/>
  <c r="O8" s="1"/>
  <c r="M63" i="5"/>
  <c r="O63" s="1"/>
  <c r="M50"/>
  <c r="O50" s="1"/>
  <c r="M68"/>
  <c r="O68" s="1"/>
  <c r="M88" i="4"/>
  <c r="O88" s="1"/>
  <c r="M68"/>
  <c r="O68" s="1"/>
  <c r="M64"/>
  <c r="O64" s="1"/>
  <c r="M47"/>
  <c r="O47" s="1"/>
  <c r="M29"/>
  <c r="O29" s="1"/>
  <c r="M28"/>
  <c r="O28" s="1"/>
  <c r="M17"/>
  <c r="O17" s="1"/>
  <c r="M6"/>
  <c r="O6" s="1"/>
  <c r="M10"/>
  <c r="M11"/>
  <c r="O11" s="1"/>
  <c r="M5"/>
  <c r="O5" s="1"/>
  <c r="M4"/>
  <c r="O4" s="1"/>
  <c r="M12"/>
  <c r="O12" s="1"/>
  <c r="M72" i="3"/>
  <c r="O72" s="1"/>
  <c r="M53"/>
  <c r="O53" s="1"/>
  <c r="M38"/>
  <c r="O38" s="1"/>
  <c r="M35"/>
  <c r="O35" s="1"/>
  <c r="M53" i="2"/>
  <c r="O53" s="1"/>
  <c r="M51"/>
  <c r="O51" s="1"/>
  <c r="M48"/>
  <c r="O48" s="1"/>
  <c r="M41"/>
  <c r="O41" s="1"/>
  <c r="M36"/>
  <c r="O36" s="1"/>
  <c r="M29"/>
  <c r="O29" s="1"/>
  <c r="M28"/>
  <c r="O28" s="1"/>
  <c r="M22"/>
  <c r="O22" s="1"/>
  <c r="M21"/>
  <c r="O21" s="1"/>
  <c r="M19"/>
  <c r="O19" s="1"/>
  <c r="M11" i="1"/>
  <c r="O11" s="1"/>
  <c r="M16"/>
  <c r="O16" s="1"/>
  <c r="M20"/>
  <c r="O20" s="1"/>
  <c r="M36"/>
  <c r="O36" s="1"/>
  <c r="M48"/>
  <c r="O48" s="1"/>
  <c r="M53"/>
  <c r="O53" s="1"/>
  <c r="O45" i="2" l="1"/>
  <c r="O40"/>
  <c r="O35"/>
  <c r="O56"/>
  <c r="O62"/>
  <c r="O60"/>
  <c r="O65"/>
  <c r="O16"/>
  <c r="O64"/>
  <c r="O23"/>
  <c r="O49"/>
  <c r="O47"/>
  <c r="O18" i="3"/>
  <c r="O5"/>
  <c r="O10"/>
  <c r="O13"/>
  <c r="O12"/>
  <c r="O47"/>
  <c r="O22"/>
  <c r="O17"/>
  <c r="O16"/>
  <c r="O20"/>
  <c r="O26"/>
  <c r="O21"/>
  <c r="O71"/>
  <c r="O42"/>
  <c r="O15"/>
  <c r="O9"/>
  <c r="O46" i="4"/>
  <c r="O43"/>
  <c r="O83"/>
  <c r="O45"/>
  <c r="O70"/>
  <c r="O79"/>
  <c r="O50"/>
  <c r="O8"/>
  <c r="O25"/>
  <c r="O60"/>
  <c r="O6" i="5"/>
  <c r="O15"/>
  <c r="O14"/>
  <c r="O53"/>
  <c r="O13"/>
  <c r="O44"/>
  <c r="O3"/>
  <c r="O20"/>
  <c r="O8"/>
  <c r="O32" i="6"/>
  <c r="O19"/>
  <c r="O26"/>
  <c r="O28"/>
  <c r="O27"/>
  <c r="O12"/>
  <c r="O18"/>
  <c r="O7"/>
  <c r="O11" i="7"/>
  <c r="O8"/>
  <c r="O64" i="1"/>
  <c r="O39"/>
  <c r="O68"/>
  <c r="O35"/>
  <c r="O9"/>
  <c r="O34"/>
  <c r="O66"/>
  <c r="O63"/>
  <c r="O60"/>
  <c r="M57"/>
  <c r="O57" s="1"/>
  <c r="M56"/>
  <c r="O56" s="1"/>
  <c r="M15"/>
  <c r="O15" s="1"/>
  <c r="M3"/>
  <c r="O3" s="1"/>
  <c r="M58"/>
  <c r="O58" s="1"/>
  <c r="M33"/>
  <c r="O33" s="1"/>
  <c r="M8"/>
  <c r="O8" s="1"/>
  <c r="M38"/>
  <c r="O38" s="1"/>
  <c r="M32"/>
  <c r="O32" s="1"/>
  <c r="M47"/>
  <c r="O47" s="1"/>
  <c r="M31"/>
  <c r="O31" s="1"/>
  <c r="M27" i="2"/>
  <c r="O27" s="1"/>
  <c r="M26"/>
  <c r="O26" s="1"/>
  <c r="M70"/>
  <c r="O70" s="1"/>
  <c r="M3"/>
  <c r="O3" s="1"/>
  <c r="M15"/>
  <c r="O15" s="1"/>
  <c r="M5"/>
  <c r="O5" s="1"/>
  <c r="M34" i="3"/>
  <c r="O34" s="1"/>
  <c r="M30"/>
  <c r="O30" s="1"/>
  <c r="M41"/>
  <c r="O41" s="1"/>
  <c r="M40"/>
  <c r="O40" s="1"/>
  <c r="M33"/>
  <c r="O33" s="1"/>
  <c r="M8"/>
  <c r="O8" s="1"/>
  <c r="M14"/>
  <c r="O14" s="1"/>
  <c r="M11"/>
  <c r="O11" s="1"/>
  <c r="M3"/>
  <c r="O3" s="1"/>
  <c r="M4"/>
  <c r="O4" s="1"/>
  <c r="M19"/>
  <c r="O19" s="1"/>
  <c r="M7"/>
  <c r="O7" s="1"/>
  <c r="M6"/>
  <c r="O6" s="1"/>
  <c r="M53" i="4"/>
  <c r="O53" s="1"/>
  <c r="M13"/>
  <c r="O13" s="1"/>
  <c r="M52"/>
  <c r="O52" s="1"/>
  <c r="M24"/>
  <c r="O24" s="1"/>
  <c r="M65"/>
  <c r="O65" s="1"/>
  <c r="M32"/>
  <c r="O32" s="1"/>
  <c r="M35"/>
  <c r="O35" s="1"/>
  <c r="M56"/>
  <c r="O56" s="1"/>
  <c r="M16"/>
  <c r="O16" s="1"/>
  <c r="M69" i="5"/>
  <c r="O69" s="1"/>
  <c r="M29"/>
  <c r="O29" s="1"/>
  <c r="M22"/>
  <c r="O22" s="1"/>
  <c r="M19"/>
  <c r="O19" s="1"/>
  <c r="M10"/>
  <c r="O10" s="1"/>
  <c r="M5"/>
  <c r="O5" s="1"/>
  <c r="M9"/>
  <c r="O9" s="1"/>
  <c r="M71"/>
  <c r="O71" s="1"/>
  <c r="M16"/>
  <c r="O16" s="1"/>
  <c r="M52"/>
  <c r="O52" s="1"/>
  <c r="M66"/>
  <c r="O66" s="1"/>
  <c r="M12"/>
  <c r="O12" s="1"/>
  <c r="M37"/>
  <c r="O37" s="1"/>
  <c r="M40"/>
  <c r="O40" s="1"/>
  <c r="M5" i="6"/>
  <c r="O5" s="1"/>
  <c r="M11"/>
  <c r="O11" s="1"/>
  <c r="M15"/>
  <c r="O15" s="1"/>
  <c r="M4"/>
  <c r="O4" s="1"/>
  <c r="M14"/>
  <c r="O14" s="1"/>
  <c r="M29"/>
  <c r="O29" s="1"/>
  <c r="M17"/>
  <c r="O17" s="1"/>
  <c r="O18" i="7"/>
  <c r="O20"/>
  <c r="O17"/>
  <c r="O22"/>
  <c r="O16"/>
  <c r="Q18" i="2" l="1"/>
  <c r="M18"/>
  <c r="O18" s="1"/>
  <c r="J18"/>
  <c r="I18"/>
  <c r="H18"/>
  <c r="M10"/>
  <c r="O10" s="1"/>
  <c r="M7" i="7"/>
  <c r="O7" s="1"/>
  <c r="M5"/>
  <c r="O5" s="1"/>
  <c r="M6"/>
  <c r="O6" s="1"/>
  <c r="M24" i="5"/>
  <c r="O24" s="1"/>
  <c r="M28"/>
  <c r="O28" s="1"/>
  <c r="M59"/>
  <c r="O59" s="1"/>
  <c r="M31"/>
  <c r="O31" s="1"/>
  <c r="Q9" i="7" l="1"/>
  <c r="O9"/>
  <c r="I9"/>
  <c r="H9"/>
  <c r="Q23" i="5"/>
  <c r="M23"/>
  <c r="O23" s="1"/>
  <c r="H23"/>
  <c r="H30" s="1"/>
  <c r="Q30"/>
  <c r="M30"/>
  <c r="O30" s="1"/>
  <c r="Q23" i="4"/>
  <c r="M23"/>
  <c r="O23" s="1"/>
  <c r="J23"/>
  <c r="Q31"/>
  <c r="M31"/>
  <c r="O31" s="1"/>
  <c r="I23"/>
  <c r="I31" s="1"/>
  <c r="H23"/>
  <c r="H31" s="1"/>
  <c r="I23" i="5"/>
  <c r="I30" s="1"/>
</calcChain>
</file>

<file path=xl/sharedStrings.xml><?xml version="1.0" encoding="utf-8"?>
<sst xmlns="http://schemas.openxmlformats.org/spreadsheetml/2006/main" count="7453" uniqueCount="889">
  <si>
    <t>№ п/п</t>
  </si>
  <si>
    <r>
      <t xml:space="preserve">Фамилия </t>
    </r>
    <r>
      <rPr>
        <sz val="10"/>
        <color rgb="FFFF0000"/>
        <rFont val="Arial Cyr"/>
      </rPr>
      <t>(полностью)</t>
    </r>
  </si>
  <si>
    <r>
      <t xml:space="preserve">Имя </t>
    </r>
    <r>
      <rPr>
        <sz val="10"/>
        <color rgb="FFFF0000"/>
        <rFont val="Arial Cyr"/>
      </rPr>
      <t>(полностью)</t>
    </r>
  </si>
  <si>
    <r>
      <t xml:space="preserve">Отчество </t>
    </r>
    <r>
      <rPr>
        <sz val="10"/>
        <color rgb="FFFF0000"/>
        <rFont val="Arial Cyr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</si>
  <si>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</si>
  <si>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</si>
  <si>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</si>
  <si>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</si>
  <si>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</si>
  <si>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</si>
  <si>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</si>
  <si>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</si>
  <si>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</si>
  <si>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</si>
  <si>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</si>
  <si>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</rPr>
      <t>(ФИО полностью)</t>
    </r>
  </si>
  <si>
    <t>Харченко</t>
  </si>
  <si>
    <t>Вера</t>
  </si>
  <si>
    <t>Алексеевна</t>
  </si>
  <si>
    <t>ж</t>
  </si>
  <si>
    <t>русский язык</t>
  </si>
  <si>
    <t>рф</t>
  </si>
  <si>
    <t>28</t>
  </si>
  <si>
    <t>Замарацких Светлана Викторовна</t>
  </si>
  <si>
    <t>Уракова</t>
  </si>
  <si>
    <t>Анастасия</t>
  </si>
  <si>
    <t>Анатольевна</t>
  </si>
  <si>
    <t>26</t>
  </si>
  <si>
    <t>МБОУ "Маганская СОШ"</t>
  </si>
  <si>
    <t>Белоусова</t>
  </si>
  <si>
    <t>Варвара</t>
  </si>
  <si>
    <t>Андреевна</t>
  </si>
  <si>
    <t>18</t>
  </si>
  <si>
    <t>Кирсанова</t>
  </si>
  <si>
    <t xml:space="preserve">Яна </t>
  </si>
  <si>
    <t>19</t>
  </si>
  <si>
    <t>Бондарь</t>
  </si>
  <si>
    <t>Анна</t>
  </si>
  <si>
    <t>Борисовна</t>
  </si>
  <si>
    <t>29</t>
  </si>
  <si>
    <t>Симонова</t>
  </si>
  <si>
    <t>Сергеевна</t>
  </si>
  <si>
    <t>31</t>
  </si>
  <si>
    <t>Костюрина</t>
  </si>
  <si>
    <t>Диана</t>
  </si>
  <si>
    <t>53</t>
  </si>
  <si>
    <t>Бин</t>
  </si>
  <si>
    <t>Вероника</t>
  </si>
  <si>
    <t>Константиновна</t>
  </si>
  <si>
    <t>нет</t>
  </si>
  <si>
    <t>МЮОУ "Зыковская СОШ"</t>
  </si>
  <si>
    <t>гражданин РФ</t>
  </si>
  <si>
    <t>9б</t>
  </si>
  <si>
    <t>Байбикова Лариса Викторовна</t>
  </si>
  <si>
    <t xml:space="preserve">Заворина </t>
  </si>
  <si>
    <t>Мария</t>
  </si>
  <si>
    <t>Вячеславовна</t>
  </si>
  <si>
    <t>Гриц</t>
  </si>
  <si>
    <t>Вита</t>
  </si>
  <si>
    <t>Витальевна</t>
  </si>
  <si>
    <t>9в</t>
  </si>
  <si>
    <t>30</t>
  </si>
  <si>
    <t xml:space="preserve">Кузьмина </t>
  </si>
  <si>
    <t>Юлилия</t>
  </si>
  <si>
    <t>Денисовна</t>
  </si>
  <si>
    <t xml:space="preserve">Аликина </t>
  </si>
  <si>
    <t>Александра</t>
  </si>
  <si>
    <t>Александровна</t>
  </si>
  <si>
    <t>11а</t>
  </si>
  <si>
    <t>59</t>
  </si>
  <si>
    <t>Карчева</t>
  </si>
  <si>
    <t>Валерия</t>
  </si>
  <si>
    <t>61</t>
  </si>
  <si>
    <t>Старыгина</t>
  </si>
  <si>
    <t>Олеся</t>
  </si>
  <si>
    <t xml:space="preserve">Сальникова </t>
  </si>
  <si>
    <t>5Б</t>
  </si>
  <si>
    <t>Иршко Елена Владимировна</t>
  </si>
  <si>
    <t>Черенков</t>
  </si>
  <si>
    <t>Андрей</t>
  </si>
  <si>
    <t>Павлович</t>
  </si>
  <si>
    <t>м</t>
  </si>
  <si>
    <t>24</t>
  </si>
  <si>
    <t>Болокова</t>
  </si>
  <si>
    <t>Софья</t>
  </si>
  <si>
    <t>25</t>
  </si>
  <si>
    <t>Черенкова</t>
  </si>
  <si>
    <t>Маргарита</t>
  </si>
  <si>
    <t>Старыгин</t>
  </si>
  <si>
    <t>Александр</t>
  </si>
  <si>
    <t>Александрович</t>
  </si>
  <si>
    <t>Бекренева</t>
  </si>
  <si>
    <t>Арина</t>
  </si>
  <si>
    <t>Дмитриевна</t>
  </si>
  <si>
    <t>5В</t>
  </si>
  <si>
    <t>38</t>
  </si>
  <si>
    <t>Мигачев</t>
  </si>
  <si>
    <t>Данила</t>
  </si>
  <si>
    <t>27</t>
  </si>
  <si>
    <t>Милютов</t>
  </si>
  <si>
    <t>Михаил</t>
  </si>
  <si>
    <t>Владиславович</t>
  </si>
  <si>
    <t>Игнатова</t>
  </si>
  <si>
    <t>Патемина</t>
  </si>
  <si>
    <t>Кирилловна</t>
  </si>
  <si>
    <t>5А</t>
  </si>
  <si>
    <t>Левых Юлия Алексеевна</t>
  </si>
  <si>
    <t>Лебедева</t>
  </si>
  <si>
    <t>Концеренко</t>
  </si>
  <si>
    <t>Светлана</t>
  </si>
  <si>
    <t>Журавель</t>
  </si>
  <si>
    <t>Никиткина</t>
  </si>
  <si>
    <t>Марина</t>
  </si>
  <si>
    <t>Михайловна</t>
  </si>
  <si>
    <t xml:space="preserve">Радченко </t>
  </si>
  <si>
    <t xml:space="preserve">Алина </t>
  </si>
  <si>
    <t>Васильевна</t>
  </si>
  <si>
    <t>Гражданин РФ</t>
  </si>
  <si>
    <t>32</t>
  </si>
  <si>
    <t xml:space="preserve">Дмитрев </t>
  </si>
  <si>
    <t xml:space="preserve">Михаил </t>
  </si>
  <si>
    <t>Романович</t>
  </si>
  <si>
    <t xml:space="preserve">Сергейкова </t>
  </si>
  <si>
    <t xml:space="preserve">Алиса </t>
  </si>
  <si>
    <t xml:space="preserve">Шило </t>
  </si>
  <si>
    <t xml:space="preserve">София </t>
  </si>
  <si>
    <t>Антоновна</t>
  </si>
  <si>
    <t xml:space="preserve">Есоянец </t>
  </si>
  <si>
    <t xml:space="preserve">Иван </t>
  </si>
  <si>
    <t>Григорьевич</t>
  </si>
  <si>
    <t>Кузнецова</t>
  </si>
  <si>
    <t xml:space="preserve"> Варвара</t>
  </si>
  <si>
    <t xml:space="preserve"> Андреевна</t>
  </si>
  <si>
    <t xml:space="preserve">Лихверов </t>
  </si>
  <si>
    <t xml:space="preserve">Максим </t>
  </si>
  <si>
    <t>Алексеевич</t>
  </si>
  <si>
    <t xml:space="preserve">Яковлева </t>
  </si>
  <si>
    <t xml:space="preserve">Варвара </t>
  </si>
  <si>
    <t>22</t>
  </si>
  <si>
    <t xml:space="preserve">Шимчишина </t>
  </si>
  <si>
    <t xml:space="preserve">Дарья </t>
  </si>
  <si>
    <t>Романовна</t>
  </si>
  <si>
    <t>6В</t>
  </si>
  <si>
    <t>39</t>
  </si>
  <si>
    <t>Румянцева</t>
  </si>
  <si>
    <t xml:space="preserve"> Ксения </t>
  </si>
  <si>
    <t>Максимовна</t>
  </si>
  <si>
    <t xml:space="preserve">Кузеванова  </t>
  </si>
  <si>
    <t>Полина</t>
  </si>
  <si>
    <t xml:space="preserve">Нахаева </t>
  </si>
  <si>
    <t xml:space="preserve">Ангелина </t>
  </si>
  <si>
    <t xml:space="preserve">Трифанова </t>
  </si>
  <si>
    <t xml:space="preserve">Лилия </t>
  </si>
  <si>
    <t>Евгеньевна</t>
  </si>
  <si>
    <t xml:space="preserve">Петрова </t>
  </si>
  <si>
    <t xml:space="preserve">Арина </t>
  </si>
  <si>
    <t>Григорьевна</t>
  </si>
  <si>
    <t>20</t>
  </si>
  <si>
    <t>Немчинская</t>
  </si>
  <si>
    <t xml:space="preserve"> Софья </t>
  </si>
  <si>
    <t>8А</t>
  </si>
  <si>
    <t>26,5</t>
  </si>
  <si>
    <t xml:space="preserve">Сенаторова </t>
  </si>
  <si>
    <t>21,5</t>
  </si>
  <si>
    <t xml:space="preserve">Концевой </t>
  </si>
  <si>
    <t xml:space="preserve">Степан </t>
  </si>
  <si>
    <t>19,5</t>
  </si>
  <si>
    <t xml:space="preserve">Деева </t>
  </si>
  <si>
    <t xml:space="preserve">Дана </t>
  </si>
  <si>
    <t>16,5</t>
  </si>
  <si>
    <t xml:space="preserve">Саразева </t>
  </si>
  <si>
    <t>Дарьяна</t>
  </si>
  <si>
    <t xml:space="preserve"> Дмитриевна</t>
  </si>
  <si>
    <t>16</t>
  </si>
  <si>
    <t>14</t>
  </si>
  <si>
    <t xml:space="preserve">Смутная </t>
  </si>
  <si>
    <t xml:space="preserve">Екатерина </t>
  </si>
  <si>
    <t>10,5</t>
  </si>
  <si>
    <t>Фром</t>
  </si>
  <si>
    <t xml:space="preserve"> Дарья </t>
  </si>
  <si>
    <t>Николаевна</t>
  </si>
  <si>
    <t>Маргачева</t>
  </si>
  <si>
    <t>Карина</t>
  </si>
  <si>
    <t>Владимировна</t>
  </si>
  <si>
    <t>6Б</t>
  </si>
  <si>
    <t>33</t>
  </si>
  <si>
    <t>Запорожец Татьяна Валерьевна</t>
  </si>
  <si>
    <t xml:space="preserve">Зайкова </t>
  </si>
  <si>
    <t>Юшина</t>
  </si>
  <si>
    <t>Антоненко</t>
  </si>
  <si>
    <t>Скворцов</t>
  </si>
  <si>
    <t>Артем</t>
  </si>
  <si>
    <t>Сергеевич</t>
  </si>
  <si>
    <t>Холматов</t>
  </si>
  <si>
    <t>Михайлович</t>
  </si>
  <si>
    <t>Литвиненко</t>
  </si>
  <si>
    <t>Алексей</t>
  </si>
  <si>
    <t xml:space="preserve">Бурмакин </t>
  </si>
  <si>
    <t>Даниил</t>
  </si>
  <si>
    <t>Вадимович</t>
  </si>
  <si>
    <t>6Г</t>
  </si>
  <si>
    <t>Шишкин</t>
  </si>
  <si>
    <t>Николай</t>
  </si>
  <si>
    <t>Артемович</t>
  </si>
  <si>
    <t>Подымалова</t>
  </si>
  <si>
    <t>Артемовна</t>
  </si>
  <si>
    <t>Истомина</t>
  </si>
  <si>
    <t>Алина</t>
  </si>
  <si>
    <t>Завгородний</t>
  </si>
  <si>
    <t>Дмитрий</t>
  </si>
  <si>
    <t>Геннадьевич</t>
  </si>
  <si>
    <t>9А</t>
  </si>
  <si>
    <t>Селедцова Анна Григорьевна</t>
  </si>
  <si>
    <t>Зуев</t>
  </si>
  <si>
    <t>Владимир</t>
  </si>
  <si>
    <t>Кругляковская</t>
  </si>
  <si>
    <t>Максименко</t>
  </si>
  <si>
    <t>Дарья</t>
  </si>
  <si>
    <t>Анашкина</t>
  </si>
  <si>
    <t>Ольга</t>
  </si>
  <si>
    <t>Павловна</t>
  </si>
  <si>
    <t>Вырупаева</t>
  </si>
  <si>
    <t>Ивановна</t>
  </si>
  <si>
    <t>Миклушова</t>
  </si>
  <si>
    <t>Владиславовна</t>
  </si>
  <si>
    <t>Тимофеенко Владислав</t>
  </si>
  <si>
    <t>Владислав</t>
  </si>
  <si>
    <t>Викторович</t>
  </si>
  <si>
    <t>МБОУ "БСШ № 1 им. Е.К. Зырянова"</t>
  </si>
  <si>
    <t>РФ</t>
  </si>
  <si>
    <t>36</t>
  </si>
  <si>
    <t>Овсянникова Светлана Владимировна</t>
  </si>
  <si>
    <t>Першина</t>
  </si>
  <si>
    <t>Елизавета</t>
  </si>
  <si>
    <t xml:space="preserve">Румынина </t>
  </si>
  <si>
    <t>Юрьевна</t>
  </si>
  <si>
    <t>Тарасюк</t>
  </si>
  <si>
    <t>Екатерина</t>
  </si>
  <si>
    <t>Черкасова</t>
  </si>
  <si>
    <t>Влавацкий</t>
  </si>
  <si>
    <t>Сергевич</t>
  </si>
  <si>
    <t>10а</t>
  </si>
  <si>
    <t>20,5</t>
  </si>
  <si>
    <t>Лапина Елена Владимировна</t>
  </si>
  <si>
    <t>Булыхтина</t>
  </si>
  <si>
    <t>Ксения</t>
  </si>
  <si>
    <t>12,5</t>
  </si>
  <si>
    <t>Клименко</t>
  </si>
  <si>
    <t>23</t>
  </si>
  <si>
    <t>Королева</t>
  </si>
  <si>
    <t>37</t>
  </si>
  <si>
    <t>Краева</t>
  </si>
  <si>
    <t xml:space="preserve">Мартышкина </t>
  </si>
  <si>
    <t>Станиславовна</t>
  </si>
  <si>
    <t xml:space="preserve">Щелкунова </t>
  </si>
  <si>
    <t>33,5</t>
  </si>
  <si>
    <t xml:space="preserve">Каютенко </t>
  </si>
  <si>
    <t>9а</t>
  </si>
  <si>
    <t>Алексеева Елена Владимировна</t>
  </si>
  <si>
    <t>Митрофанова</t>
  </si>
  <si>
    <t>Жейрис</t>
  </si>
  <si>
    <t>Ульяна</t>
  </si>
  <si>
    <t>Дорофеева</t>
  </si>
  <si>
    <t>15</t>
  </si>
  <si>
    <t xml:space="preserve">Чигорина </t>
  </si>
  <si>
    <t>21</t>
  </si>
  <si>
    <t>Килина</t>
  </si>
  <si>
    <t>Чебых</t>
  </si>
  <si>
    <t>9</t>
  </si>
  <si>
    <t>Дьяконова</t>
  </si>
  <si>
    <t>41</t>
  </si>
  <si>
    <t>Панагушина Ольга Петровна</t>
  </si>
  <si>
    <t xml:space="preserve">Царенко </t>
  </si>
  <si>
    <t>44</t>
  </si>
  <si>
    <t xml:space="preserve">Коломина </t>
  </si>
  <si>
    <t>Кира</t>
  </si>
  <si>
    <t xml:space="preserve">Тихонов </t>
  </si>
  <si>
    <t>Константин</t>
  </si>
  <si>
    <t>Евгеньевич</t>
  </si>
  <si>
    <t>35</t>
  </si>
  <si>
    <t xml:space="preserve">Халус </t>
  </si>
  <si>
    <t>Максим</t>
  </si>
  <si>
    <t>Витальевич</t>
  </si>
  <si>
    <t>Воронович</t>
  </si>
  <si>
    <t>Григорий</t>
  </si>
  <si>
    <t>Николаевич</t>
  </si>
  <si>
    <t>9г</t>
  </si>
  <si>
    <t xml:space="preserve">Ларионов </t>
  </si>
  <si>
    <t>Захар</t>
  </si>
  <si>
    <t>Андреевич</t>
  </si>
  <si>
    <t>11</t>
  </si>
  <si>
    <t xml:space="preserve">Сисева </t>
  </si>
  <si>
    <t>Олеговна</t>
  </si>
  <si>
    <t>8а</t>
  </si>
  <si>
    <t>Антоненко Марина Викторовна</t>
  </si>
  <si>
    <t xml:space="preserve">Воронцова </t>
  </si>
  <si>
    <t>8б</t>
  </si>
  <si>
    <t>12</t>
  </si>
  <si>
    <t>Силантьева</t>
  </si>
  <si>
    <t>да</t>
  </si>
  <si>
    <t>17</t>
  </si>
  <si>
    <t>Сорокина</t>
  </si>
  <si>
    <t>Егорьевна</t>
  </si>
  <si>
    <t>Демкина</t>
  </si>
  <si>
    <t>Яна</t>
  </si>
  <si>
    <t>9,5</t>
  </si>
  <si>
    <t>Привалова</t>
  </si>
  <si>
    <t>Ирина</t>
  </si>
  <si>
    <t>8в</t>
  </si>
  <si>
    <t xml:space="preserve">Трощенкова </t>
  </si>
  <si>
    <t>13</t>
  </si>
  <si>
    <t>Фролова</t>
  </si>
  <si>
    <t>Татьяна</t>
  </si>
  <si>
    <t xml:space="preserve">Федосеева  </t>
  </si>
  <si>
    <t>8г</t>
  </si>
  <si>
    <t>Николаева</t>
  </si>
  <si>
    <t>7а</t>
  </si>
  <si>
    <t>Емельянов</t>
  </si>
  <si>
    <t>Кирилл</t>
  </si>
  <si>
    <t>Станкевич</t>
  </si>
  <si>
    <t>Регина</t>
  </si>
  <si>
    <t>Лелаус</t>
  </si>
  <si>
    <t>Надежда</t>
  </si>
  <si>
    <t>Андревна</t>
  </si>
  <si>
    <t>7б</t>
  </si>
  <si>
    <t>Лисенкова</t>
  </si>
  <si>
    <t>Малашенко</t>
  </si>
  <si>
    <t>Моляренко</t>
  </si>
  <si>
    <t>Науменко</t>
  </si>
  <si>
    <t>Ева</t>
  </si>
  <si>
    <t>Аскарова</t>
  </si>
  <si>
    <t>Эмилия</t>
  </si>
  <si>
    <t>Уланбековна</t>
  </si>
  <si>
    <t>7в</t>
  </si>
  <si>
    <t xml:space="preserve">Колядин </t>
  </si>
  <si>
    <t>Егор</t>
  </si>
  <si>
    <t>Астафьева</t>
  </si>
  <si>
    <t>Виолетта</t>
  </si>
  <si>
    <t>7г</t>
  </si>
  <si>
    <t xml:space="preserve">Чумакова </t>
  </si>
  <si>
    <t>Виктория</t>
  </si>
  <si>
    <t>Фризоргер</t>
  </si>
  <si>
    <t xml:space="preserve">Белоусова </t>
  </si>
  <si>
    <t>6а</t>
  </si>
  <si>
    <t>Гладких</t>
  </si>
  <si>
    <t>Иван</t>
  </si>
  <si>
    <t>Вячеславович</t>
  </si>
  <si>
    <t xml:space="preserve">Грошевой </t>
  </si>
  <si>
    <t>Клочкова</t>
  </si>
  <si>
    <t>Юлия</t>
  </si>
  <si>
    <t>6б</t>
  </si>
  <si>
    <t>Болдырева</t>
  </si>
  <si>
    <t>Василиса</t>
  </si>
  <si>
    <t>6в</t>
  </si>
  <si>
    <t>Титов</t>
  </si>
  <si>
    <t>Олегович</t>
  </si>
  <si>
    <t>6г</t>
  </si>
  <si>
    <t>Алтынцева</t>
  </si>
  <si>
    <t>5а</t>
  </si>
  <si>
    <t xml:space="preserve">Богоудинова </t>
  </si>
  <si>
    <t xml:space="preserve">Елсукова </t>
  </si>
  <si>
    <t xml:space="preserve">Окунева </t>
  </si>
  <si>
    <t xml:space="preserve">Рузавина </t>
  </si>
  <si>
    <t>Кристина</t>
  </si>
  <si>
    <t xml:space="preserve">Свищев </t>
  </si>
  <si>
    <t>Тимофеевич</t>
  </si>
  <si>
    <t>Зотова</t>
  </si>
  <si>
    <t>5в</t>
  </si>
  <si>
    <t>Лиханов</t>
  </si>
  <si>
    <t>5г</t>
  </si>
  <si>
    <t>Концевая</t>
  </si>
  <si>
    <t>Амелия</t>
  </si>
  <si>
    <t xml:space="preserve">Худова </t>
  </si>
  <si>
    <t>Алена</t>
  </si>
  <si>
    <t>Лилия</t>
  </si>
  <si>
    <t>Ж</t>
  </si>
  <si>
    <t>МБОУ "БСШ № 4 им. Героя Советского Союза П.Р. Мурашева"</t>
  </si>
  <si>
    <t>русский</t>
  </si>
  <si>
    <t>Да</t>
  </si>
  <si>
    <t>Орг Валентина Николаевна</t>
  </si>
  <si>
    <t>Роман</t>
  </si>
  <si>
    <t>М</t>
  </si>
  <si>
    <t xml:space="preserve">Юхневич </t>
  </si>
  <si>
    <t>Кудряшова Наталья Викторовна</t>
  </si>
  <si>
    <t>Толстихина</t>
  </si>
  <si>
    <t>Куличихина</t>
  </si>
  <si>
    <t>Мирослава</t>
  </si>
  <si>
    <t>Дербека</t>
  </si>
  <si>
    <t>Шохтина</t>
  </si>
  <si>
    <t>Ефимовна</t>
  </si>
  <si>
    <t>Куценко Екатерина Андреевна</t>
  </si>
  <si>
    <t>Джашакуева</t>
  </si>
  <si>
    <t>Мадина</t>
  </si>
  <si>
    <t>Робертовна</t>
  </si>
  <si>
    <t>Жукова</t>
  </si>
  <si>
    <t>Алиса</t>
  </si>
  <si>
    <t>Злобина</t>
  </si>
  <si>
    <t>Егоровна</t>
  </si>
  <si>
    <t>Сависько</t>
  </si>
  <si>
    <t>Вадим</t>
  </si>
  <si>
    <t>Русланович</t>
  </si>
  <si>
    <t xml:space="preserve">Ротару </t>
  </si>
  <si>
    <t>Милана</t>
  </si>
  <si>
    <t>57,5</t>
  </si>
  <si>
    <t>Смирнова Ольга Рашидовна</t>
  </si>
  <si>
    <t>Потапова</t>
  </si>
  <si>
    <t>Василина</t>
  </si>
  <si>
    <t>52</t>
  </si>
  <si>
    <t>Колоскова</t>
  </si>
  <si>
    <t>29,5</t>
  </si>
  <si>
    <t>Балаев</t>
  </si>
  <si>
    <t>Сергей</t>
  </si>
  <si>
    <t>Кухтинов</t>
  </si>
  <si>
    <t>Игнатюк</t>
  </si>
  <si>
    <t>Ангелина</t>
  </si>
  <si>
    <t>Лампель</t>
  </si>
  <si>
    <t>Дмитриевич</t>
  </si>
  <si>
    <t>14,5</t>
  </si>
  <si>
    <t>Цыганкова</t>
  </si>
  <si>
    <t>София</t>
  </si>
  <si>
    <t xml:space="preserve">Григоренко </t>
  </si>
  <si>
    <t>Фадей</t>
  </si>
  <si>
    <t>Бабаркина</t>
  </si>
  <si>
    <t>Фёдоровна</t>
  </si>
  <si>
    <t>42</t>
  </si>
  <si>
    <t>Пантюкова</t>
  </si>
  <si>
    <t>Анжелика</t>
  </si>
  <si>
    <t>34</t>
  </si>
  <si>
    <t>Горбачёва</t>
  </si>
  <si>
    <t>Вадимовна</t>
  </si>
  <si>
    <t>45</t>
  </si>
  <si>
    <t>Корзун</t>
  </si>
  <si>
    <t>Иаксимовна</t>
  </si>
  <si>
    <t>Редькина</t>
  </si>
  <si>
    <t>Свистунков</t>
  </si>
  <si>
    <t>Арсений</t>
  </si>
  <si>
    <t>Кайзер</t>
  </si>
  <si>
    <t>Эдуардовна</t>
  </si>
  <si>
    <t>Лопатина</t>
  </si>
  <si>
    <t>43</t>
  </si>
  <si>
    <t>Торгунакова</t>
  </si>
  <si>
    <t>Федосеева</t>
  </si>
  <si>
    <t>Ефремова</t>
  </si>
  <si>
    <t>Руслановна</t>
  </si>
  <si>
    <t>Камилла</t>
  </si>
  <si>
    <t>13,5</t>
  </si>
  <si>
    <t>Баева</t>
  </si>
  <si>
    <t>6</t>
  </si>
  <si>
    <t>Искандерова</t>
  </si>
  <si>
    <t>Зейнаб</t>
  </si>
  <si>
    <t>Шамсаддиновна</t>
  </si>
  <si>
    <t>8,5</t>
  </si>
  <si>
    <t>Черепанова</t>
  </si>
  <si>
    <t>Старшов</t>
  </si>
  <si>
    <t>Руслан</t>
  </si>
  <si>
    <t>5</t>
  </si>
  <si>
    <t>Селиванова</t>
  </si>
  <si>
    <t>Ильинична</t>
  </si>
  <si>
    <t>Соболевская</t>
  </si>
  <si>
    <t>Иванцов</t>
  </si>
  <si>
    <t>Бабкин</t>
  </si>
  <si>
    <t>Ефанова</t>
  </si>
  <si>
    <t>Иванютина</t>
  </si>
  <si>
    <t>Наталья</t>
  </si>
  <si>
    <t>7</t>
  </si>
  <si>
    <t>Тимофеевна</t>
  </si>
  <si>
    <t>Фёдорова</t>
  </si>
  <si>
    <t>Шевцова</t>
  </si>
  <si>
    <t>Шерстнёва</t>
  </si>
  <si>
    <t>Петренко</t>
  </si>
  <si>
    <t>Таисия</t>
  </si>
  <si>
    <t>Когер</t>
  </si>
  <si>
    <t>Петр</t>
  </si>
  <si>
    <t>Лысенко</t>
  </si>
  <si>
    <t xml:space="preserve">Донец </t>
  </si>
  <si>
    <t>Ерина</t>
  </si>
  <si>
    <t>Новикова</t>
  </si>
  <si>
    <t>Васильева</t>
  </si>
  <si>
    <t>Любовь</t>
  </si>
  <si>
    <t>Евдокимов</t>
  </si>
  <si>
    <t>Артём</t>
  </si>
  <si>
    <t>Максимова</t>
  </si>
  <si>
    <t>Астапович</t>
  </si>
  <si>
    <t>Жанна</t>
  </si>
  <si>
    <t>Кологривова</t>
  </si>
  <si>
    <t>Элина</t>
  </si>
  <si>
    <t>Кожевникова Нина Витальевна</t>
  </si>
  <si>
    <t>Иванов</t>
  </si>
  <si>
    <t>Вячеслав</t>
  </si>
  <si>
    <t>Максимович</t>
  </si>
  <si>
    <t>Евсеев</t>
  </si>
  <si>
    <t>Пржегарлинский</t>
  </si>
  <si>
    <t>Ярославович</t>
  </si>
  <si>
    <t>Яковлева</t>
  </si>
  <si>
    <t>Викторовна</t>
  </si>
  <si>
    <t>Миллер</t>
  </si>
  <si>
    <t>Владимирович</t>
  </si>
  <si>
    <t>Михеев</t>
  </si>
  <si>
    <t>Анатолий</t>
  </si>
  <si>
    <t>Владимировия</t>
  </si>
  <si>
    <t>Быковец</t>
  </si>
  <si>
    <t>Ватман</t>
  </si>
  <si>
    <t>МБОУ "Есаульская СОШ"</t>
  </si>
  <si>
    <t>Баева Анастасия Леонидовна</t>
  </si>
  <si>
    <t>Шапавалов</t>
  </si>
  <si>
    <t>Данил</t>
  </si>
  <si>
    <t>Кириллович</t>
  </si>
  <si>
    <t>27,5</t>
  </si>
  <si>
    <t>Шалаева</t>
  </si>
  <si>
    <t>Швабенланд</t>
  </si>
  <si>
    <t>Давид</t>
  </si>
  <si>
    <t>Евтифеев</t>
  </si>
  <si>
    <t>Гончаренко</t>
  </si>
  <si>
    <t>38,5</t>
  </si>
  <si>
    <t>Салимова</t>
  </si>
  <si>
    <t>Ильдаровна</t>
  </si>
  <si>
    <t>Курицын</t>
  </si>
  <si>
    <t>Васильевич</t>
  </si>
  <si>
    <t>Романенко Ольга Владимировна</t>
  </si>
  <si>
    <t>Гулькова</t>
  </si>
  <si>
    <t>Изосимов</t>
  </si>
  <si>
    <t>Голубев</t>
  </si>
  <si>
    <t>Никита</t>
  </si>
  <si>
    <t>Федотов</t>
  </si>
  <si>
    <t>Юрьевич</t>
  </si>
  <si>
    <t>Шалаев</t>
  </si>
  <si>
    <t>Семен</t>
  </si>
  <si>
    <t>Игоревич</t>
  </si>
  <si>
    <t>Нечистовская</t>
  </si>
  <si>
    <t>Алевтина</t>
  </si>
  <si>
    <t>Гришин</t>
  </si>
  <si>
    <t xml:space="preserve">Грибанов </t>
  </si>
  <si>
    <t>Крахалева</t>
  </si>
  <si>
    <t>Рупека Светлана Владимировна</t>
  </si>
  <si>
    <t>Русскова</t>
  </si>
  <si>
    <t>Березина</t>
  </si>
  <si>
    <t>Алешкина</t>
  </si>
  <si>
    <t>Колтырина</t>
  </si>
  <si>
    <t>Амбарцумян</t>
  </si>
  <si>
    <t>Варанцововна</t>
  </si>
  <si>
    <t>25,5</t>
  </si>
  <si>
    <t>Ковалева</t>
  </si>
  <si>
    <t>Рената</t>
  </si>
  <si>
    <t>Маташкова</t>
  </si>
  <si>
    <t>22,5</t>
  </si>
  <si>
    <t xml:space="preserve">Степанова </t>
  </si>
  <si>
    <t>Норматова</t>
  </si>
  <si>
    <t>Мехроджиддиновна</t>
  </si>
  <si>
    <t>23,5</t>
  </si>
  <si>
    <t>Головинская</t>
  </si>
  <si>
    <t>Кимсанова</t>
  </si>
  <si>
    <t>Угилой</t>
  </si>
  <si>
    <t>ФарходжонКизи</t>
  </si>
  <si>
    <t>18,5</t>
  </si>
  <si>
    <t>Зинорук</t>
  </si>
  <si>
    <t>Глазунов</t>
  </si>
  <si>
    <t>Богданов</t>
  </si>
  <si>
    <t>10</t>
  </si>
  <si>
    <t>Космынин</t>
  </si>
  <si>
    <t>Борозденко</t>
  </si>
  <si>
    <t>Валерьевич</t>
  </si>
  <si>
    <t>4</t>
  </si>
  <si>
    <t>Галиева</t>
  </si>
  <si>
    <t>Тимуровна</t>
  </si>
  <si>
    <t>Садырина</t>
  </si>
  <si>
    <t>Анфиса</t>
  </si>
  <si>
    <t>Григорьева</t>
  </si>
  <si>
    <t>Елена</t>
  </si>
  <si>
    <t>28,5</t>
  </si>
  <si>
    <t>Кондратьева</t>
  </si>
  <si>
    <t>Лунева</t>
  </si>
  <si>
    <t>Эвелина</t>
  </si>
  <si>
    <t>Ляшок</t>
  </si>
  <si>
    <t>Альбина</t>
  </si>
  <si>
    <t>Мокрецова</t>
  </si>
  <si>
    <t>46</t>
  </si>
  <si>
    <t>Барсукова</t>
  </si>
  <si>
    <t>Анжела</t>
  </si>
  <si>
    <t xml:space="preserve">Колосов </t>
  </si>
  <si>
    <t>МБОУ "Бархатовская СОШ им. Ф.М. Шакшуева"</t>
  </si>
  <si>
    <t>5б</t>
  </si>
  <si>
    <t>Вожжова Светлана Андреевна</t>
  </si>
  <si>
    <t xml:space="preserve">Перевалов </t>
  </si>
  <si>
    <t>Иванович</t>
  </si>
  <si>
    <t>Кричко</t>
  </si>
  <si>
    <t>Дарина</t>
  </si>
  <si>
    <t>Филиппова</t>
  </si>
  <si>
    <t>Савельева Анна Владимировна</t>
  </si>
  <si>
    <t>Микитюк</t>
  </si>
  <si>
    <t>Валентиновна</t>
  </si>
  <si>
    <t>Дмитриева</t>
  </si>
  <si>
    <t>Куренков</t>
  </si>
  <si>
    <t>Глеб</t>
  </si>
  <si>
    <t>Тыльцева</t>
  </si>
  <si>
    <t>Белянина</t>
  </si>
  <si>
    <t>Усманова</t>
  </si>
  <si>
    <t>Латифовна</t>
  </si>
  <si>
    <t>Базунова</t>
  </si>
  <si>
    <t>Бобкова Наталья Александровна</t>
  </si>
  <si>
    <t>Смирнова</t>
  </si>
  <si>
    <t>Аникина</t>
  </si>
  <si>
    <t>Игоревна</t>
  </si>
  <si>
    <t>Степанов</t>
  </si>
  <si>
    <t>Тишков</t>
  </si>
  <si>
    <t>Артур</t>
  </si>
  <si>
    <t>Корешкова</t>
  </si>
  <si>
    <t>Иванченко</t>
  </si>
  <si>
    <t>Хомякова</t>
  </si>
  <si>
    <t>Медведева</t>
  </si>
  <si>
    <t>Дольников</t>
  </si>
  <si>
    <t>Орипов</t>
  </si>
  <si>
    <t>Равшан</t>
  </si>
  <si>
    <t>Хуршедович</t>
  </si>
  <si>
    <t>Руднев</t>
  </si>
  <si>
    <t>Ситникова</t>
  </si>
  <si>
    <t>15,5</t>
  </si>
  <si>
    <t>Макарова</t>
  </si>
  <si>
    <t>Пушилова</t>
  </si>
  <si>
    <t>Подтеребова</t>
  </si>
  <si>
    <t>Ничик</t>
  </si>
  <si>
    <t>Иконникова</t>
  </si>
  <si>
    <t>Афонина</t>
  </si>
  <si>
    <t>Илья</t>
  </si>
  <si>
    <t>Баклонова</t>
  </si>
  <si>
    <t>Трубицина</t>
  </si>
  <si>
    <t>30,5</t>
  </si>
  <si>
    <t xml:space="preserve">Сорокина </t>
  </si>
  <si>
    <t>Овчинникова</t>
  </si>
  <si>
    <t>Василенко</t>
  </si>
  <si>
    <t>Галина</t>
  </si>
  <si>
    <t>Минина</t>
  </si>
  <si>
    <t>Автушко</t>
  </si>
  <si>
    <t>Матвей</t>
  </si>
  <si>
    <t>3,5</t>
  </si>
  <si>
    <t>Марцыновский</t>
  </si>
  <si>
    <t>Денис</t>
  </si>
  <si>
    <t>Веснин</t>
  </si>
  <si>
    <t>Гагаркина</t>
  </si>
  <si>
    <t>32,5</t>
  </si>
  <si>
    <t>Степанова</t>
  </si>
  <si>
    <t>Лебедьков</t>
  </si>
  <si>
    <t>Сегргей</t>
  </si>
  <si>
    <t>МБОУ " БСОШ № 3"</t>
  </si>
  <si>
    <t>Русский</t>
  </si>
  <si>
    <t>Митрофанова Е.П</t>
  </si>
  <si>
    <t>Евгеньева</t>
  </si>
  <si>
    <t>Андреянова</t>
  </si>
  <si>
    <t>Геннадьевна</t>
  </si>
  <si>
    <t>Береснева</t>
  </si>
  <si>
    <t>Александрова</t>
  </si>
  <si>
    <t>Слепченко</t>
  </si>
  <si>
    <t>Шаламов</t>
  </si>
  <si>
    <t>Тимошенкова</t>
  </si>
  <si>
    <t>9Б</t>
  </si>
  <si>
    <t>Баева Г.А</t>
  </si>
  <si>
    <t>Брюханова</t>
  </si>
  <si>
    <t>Заев</t>
  </si>
  <si>
    <t>Валерьвич</t>
  </si>
  <si>
    <t>Борисов</t>
  </si>
  <si>
    <t>Денисович</t>
  </si>
  <si>
    <t>Левданский</t>
  </si>
  <si>
    <t>Нодирова</t>
  </si>
  <si>
    <t>Майгуна</t>
  </si>
  <si>
    <t>Бегмагмадовна</t>
  </si>
  <si>
    <t>9В</t>
  </si>
  <si>
    <t>Мурашова М.О</t>
  </si>
  <si>
    <t>Дистель</t>
  </si>
  <si>
    <t>Игнатьева</t>
  </si>
  <si>
    <t>Закурина</t>
  </si>
  <si>
    <t>Валерьевна</t>
  </si>
  <si>
    <t>Мелкозёров</t>
  </si>
  <si>
    <t>Гонтаренко</t>
  </si>
  <si>
    <t>Матвеева Ю.В</t>
  </si>
  <si>
    <t>Щербань</t>
  </si>
  <si>
    <t>Багнюк</t>
  </si>
  <si>
    <t>Дмитривич</t>
  </si>
  <si>
    <t>Климова</t>
  </si>
  <si>
    <t>Радин</t>
  </si>
  <si>
    <t>Максимов</t>
  </si>
  <si>
    <t>6,5</t>
  </si>
  <si>
    <t>Казулина</t>
  </si>
  <si>
    <t>8Б</t>
  </si>
  <si>
    <t>Митрофанова Елена Павловна</t>
  </si>
  <si>
    <t>Пыжов</t>
  </si>
  <si>
    <t>Семён</t>
  </si>
  <si>
    <t>Корнеева</t>
  </si>
  <si>
    <t xml:space="preserve">Семенов </t>
  </si>
  <si>
    <t xml:space="preserve"> Андреевич</t>
  </si>
  <si>
    <t xml:space="preserve">Сержантова </t>
  </si>
  <si>
    <t xml:space="preserve">Анна </t>
  </si>
  <si>
    <t>8</t>
  </si>
  <si>
    <t>Черевко</t>
  </si>
  <si>
    <t>Платон</t>
  </si>
  <si>
    <t>8В</t>
  </si>
  <si>
    <t>Пожарков</t>
  </si>
  <si>
    <t>0</t>
  </si>
  <si>
    <t>Кряжева</t>
  </si>
  <si>
    <t xml:space="preserve">Лапа </t>
  </si>
  <si>
    <t>Лаптев</t>
  </si>
  <si>
    <t>Константинов</t>
  </si>
  <si>
    <t>8Г</t>
  </si>
  <si>
    <t>Духанова Н.А</t>
  </si>
  <si>
    <t xml:space="preserve">Ступникова </t>
  </si>
  <si>
    <t xml:space="preserve">Баранов </t>
  </si>
  <si>
    <t xml:space="preserve">Никита </t>
  </si>
  <si>
    <t xml:space="preserve">Андресюк </t>
  </si>
  <si>
    <t xml:space="preserve"> Алексеевич</t>
  </si>
  <si>
    <t xml:space="preserve">Кожемякина </t>
  </si>
  <si>
    <t xml:space="preserve">Марина </t>
  </si>
  <si>
    <t>Артёмовна</t>
  </si>
  <si>
    <t>Апухтин</t>
  </si>
  <si>
    <t>Леонид</t>
  </si>
  <si>
    <t>7А</t>
  </si>
  <si>
    <t>Конюх Татьяна Александровна</t>
  </si>
  <si>
    <t>Вааг</t>
  </si>
  <si>
    <t>Макеева</t>
  </si>
  <si>
    <t xml:space="preserve">Красильникова </t>
  </si>
  <si>
    <t xml:space="preserve"> Николаевна</t>
  </si>
  <si>
    <t xml:space="preserve">Степаненко </t>
  </si>
  <si>
    <t xml:space="preserve">Ксения </t>
  </si>
  <si>
    <t>Виторовна</t>
  </si>
  <si>
    <t>7Б</t>
  </si>
  <si>
    <t>Духанова Нонна Алексеевна</t>
  </si>
  <si>
    <t>Патрушева</t>
  </si>
  <si>
    <t xml:space="preserve">Духанова Нонна Алексеевна  </t>
  </si>
  <si>
    <t>Дроздова</t>
  </si>
  <si>
    <t xml:space="preserve">Омельченко </t>
  </si>
  <si>
    <t>Устюгов</t>
  </si>
  <si>
    <t xml:space="preserve"> Павел </t>
  </si>
  <si>
    <t xml:space="preserve">Абрамова </t>
  </si>
  <si>
    <t xml:space="preserve">Кира </t>
  </si>
  <si>
    <t>7В</t>
  </si>
  <si>
    <t xml:space="preserve">Гаврикова </t>
  </si>
  <si>
    <t xml:space="preserve">Евсеев </t>
  </si>
  <si>
    <t xml:space="preserve">Ярослав </t>
  </si>
  <si>
    <t xml:space="preserve">Кириллов </t>
  </si>
  <si>
    <t xml:space="preserve"> Геннадьевич</t>
  </si>
  <si>
    <t xml:space="preserve">Кононова </t>
  </si>
  <si>
    <t>Болезин</t>
  </si>
  <si>
    <t>Станиславович</t>
  </si>
  <si>
    <t>7Г</t>
  </si>
  <si>
    <t>Матвеевна Юлия Владимировна</t>
  </si>
  <si>
    <t>Гасниковна</t>
  </si>
  <si>
    <t>Шимин</t>
  </si>
  <si>
    <t>Гриненко</t>
  </si>
  <si>
    <t>Миробян</t>
  </si>
  <si>
    <t>Лиана</t>
  </si>
  <si>
    <t>Ларионова</t>
  </si>
  <si>
    <t>Владислава</t>
  </si>
  <si>
    <t>7Д</t>
  </si>
  <si>
    <t>Младших</t>
  </si>
  <si>
    <t>Милена</t>
  </si>
  <si>
    <t>Позднякова</t>
  </si>
  <si>
    <t>Куракина</t>
  </si>
  <si>
    <t>10А</t>
  </si>
  <si>
    <t>Трушкин</t>
  </si>
  <si>
    <t>Черганаков</t>
  </si>
  <si>
    <t>Тимур</t>
  </si>
  <si>
    <t>Айдарович</t>
  </si>
  <si>
    <t>Венедиктов</t>
  </si>
  <si>
    <t>Витальвич</t>
  </si>
  <si>
    <t>3</t>
  </si>
  <si>
    <t>Плешакова</t>
  </si>
  <si>
    <t>10Б</t>
  </si>
  <si>
    <t>Симон Н.А</t>
  </si>
  <si>
    <t>Высоцкая</t>
  </si>
  <si>
    <t>80</t>
  </si>
  <si>
    <t>Герасюто</t>
  </si>
  <si>
    <t>63</t>
  </si>
  <si>
    <t>Закурин</t>
  </si>
  <si>
    <t>Швецова</t>
  </si>
  <si>
    <t>51</t>
  </si>
  <si>
    <t>Муратова</t>
  </si>
  <si>
    <t>МБОУ "Ермолаевская СОШ"</t>
  </si>
  <si>
    <t>40</t>
  </si>
  <si>
    <t>Митякова Светлана Сергеевна</t>
  </si>
  <si>
    <t>Курьянов</t>
  </si>
  <si>
    <t>Степан</t>
  </si>
  <si>
    <t>Рябинина</t>
  </si>
  <si>
    <t>Вышинская</t>
  </si>
  <si>
    <t>Козлов</t>
  </si>
  <si>
    <t>Константинович</t>
  </si>
  <si>
    <t>Чуев</t>
  </si>
  <si>
    <t>Лютенкова Лидия Дмитриевна</t>
  </si>
  <si>
    <t>Останин</t>
  </si>
  <si>
    <t>Новоселов</t>
  </si>
  <si>
    <t>Игорь</t>
  </si>
  <si>
    <t>Спиридонова</t>
  </si>
  <si>
    <t>Майя</t>
  </si>
  <si>
    <t>Лютенкова</t>
  </si>
  <si>
    <t>Прохоровна</t>
  </si>
  <si>
    <t>Блейдор</t>
  </si>
  <si>
    <t>Антонина</t>
  </si>
  <si>
    <t>Потылицын</t>
  </si>
  <si>
    <t>Кущенко</t>
  </si>
  <si>
    <t>Боровикова</t>
  </si>
  <si>
    <t>Теплых</t>
  </si>
  <si>
    <t>МБОУ "БСОШ № 5"</t>
  </si>
  <si>
    <t xml:space="preserve">русский </t>
  </si>
  <si>
    <t>Максимихина Татьяна Николаевна</t>
  </si>
  <si>
    <t>Ортыкова</t>
  </si>
  <si>
    <t>Фотима</t>
  </si>
  <si>
    <t>Мовляминовна</t>
  </si>
  <si>
    <t>Ревенко</t>
  </si>
  <si>
    <t xml:space="preserve">Кирьянова </t>
  </si>
  <si>
    <t>Евгения</t>
  </si>
  <si>
    <t>Беляев</t>
  </si>
  <si>
    <t>Колбенков</t>
  </si>
  <si>
    <t>Юревич</t>
  </si>
  <si>
    <t>Михелев</t>
  </si>
  <si>
    <t>Мельник</t>
  </si>
  <si>
    <t>Роландиевна</t>
  </si>
  <si>
    <t>Солухова</t>
  </si>
  <si>
    <t>инвалид</t>
  </si>
  <si>
    <t>Соколов</t>
  </si>
  <si>
    <t>Фуадович</t>
  </si>
  <si>
    <t>муж</t>
  </si>
  <si>
    <t>Солтынюк Ирина Владимировна</t>
  </si>
  <si>
    <t>Бенгард</t>
  </si>
  <si>
    <t>русск.яз.</t>
  </si>
  <si>
    <t>Шмаль Вера Михайловна</t>
  </si>
  <si>
    <t>Березовская</t>
  </si>
  <si>
    <t>Дана</t>
  </si>
  <si>
    <t>Гагарин</t>
  </si>
  <si>
    <t>Виктор</t>
  </si>
  <si>
    <t>Гердт</t>
  </si>
  <si>
    <t>Ежов</t>
  </si>
  <si>
    <t xml:space="preserve">Иванова </t>
  </si>
  <si>
    <t>Дмитртевна</t>
  </si>
  <si>
    <t>Мужева</t>
  </si>
  <si>
    <t>Мышаев</t>
  </si>
  <si>
    <t>Мадыкта</t>
  </si>
  <si>
    <t>Марк</t>
  </si>
  <si>
    <t>Петрович</t>
  </si>
  <si>
    <t>Слюньков</t>
  </si>
  <si>
    <t xml:space="preserve">Виктория </t>
  </si>
  <si>
    <t>Чанчикова</t>
  </si>
  <si>
    <t>Батуро</t>
  </si>
  <si>
    <t>АнДреевич</t>
  </si>
  <si>
    <t>Беляева</t>
  </si>
  <si>
    <t>Дементьева</t>
  </si>
  <si>
    <t>Ежова</t>
  </si>
  <si>
    <t>Канинова</t>
  </si>
  <si>
    <t>Матюшенко</t>
  </si>
  <si>
    <t>Милевский</t>
  </si>
  <si>
    <t>Михайлов</t>
  </si>
  <si>
    <t>Першин</t>
  </si>
  <si>
    <t>Цветков</t>
  </si>
  <si>
    <t xml:space="preserve">Анатолий </t>
  </si>
  <si>
    <t>Дербеко</t>
  </si>
  <si>
    <t>Ямков</t>
  </si>
  <si>
    <t>Виталий</t>
  </si>
  <si>
    <t xml:space="preserve">Вотинцева </t>
  </si>
  <si>
    <t>жен</t>
  </si>
  <si>
    <t>Алексеевский</t>
  </si>
  <si>
    <t xml:space="preserve">Власова </t>
  </si>
  <si>
    <t xml:space="preserve">Анастасия </t>
  </si>
  <si>
    <t>ЕСТЬ</t>
  </si>
  <si>
    <t>Магдалина Галина Васильевна</t>
  </si>
  <si>
    <t xml:space="preserve">Гурьянов </t>
  </si>
  <si>
    <t>Гурьянова</t>
  </si>
  <si>
    <t>Димитров</t>
  </si>
  <si>
    <t>Кирьянова</t>
  </si>
  <si>
    <t xml:space="preserve">Немаев </t>
  </si>
  <si>
    <t xml:space="preserve">Цветков </t>
  </si>
  <si>
    <t xml:space="preserve">Нечаев </t>
  </si>
  <si>
    <t>Демьян</t>
  </si>
  <si>
    <t xml:space="preserve">Корнева </t>
  </si>
  <si>
    <t>Цилько</t>
  </si>
  <si>
    <t xml:space="preserve">Ортыкова </t>
  </si>
  <si>
    <t>Дилором</t>
  </si>
  <si>
    <t>Махмадаминовна</t>
  </si>
  <si>
    <t>Мартыненко</t>
  </si>
  <si>
    <t xml:space="preserve">Дербеко </t>
  </si>
  <si>
    <t xml:space="preserve">Федоров </t>
  </si>
  <si>
    <t xml:space="preserve">Валерий </t>
  </si>
  <si>
    <t>Шаламова</t>
  </si>
  <si>
    <t xml:space="preserve">Шипилова </t>
  </si>
  <si>
    <t xml:space="preserve">Плотников </t>
  </si>
  <si>
    <t xml:space="preserve">Покалюк </t>
  </si>
  <si>
    <t>статус</t>
  </si>
  <si>
    <t xml:space="preserve">победитель </t>
  </si>
  <si>
    <t>призер</t>
  </si>
  <si>
    <t>участник</t>
  </si>
  <si>
    <t>победитель</t>
  </si>
  <si>
    <t xml:space="preserve">Фамилия </t>
  </si>
  <si>
    <t xml:space="preserve">Имя </t>
  </si>
  <si>
    <t xml:space="preserve">Отчество </t>
  </si>
  <si>
    <t>Наименование ОУ</t>
  </si>
</sst>
</file>

<file path=xl/styles.xml><?xml version="1.0" encoding="utf-8"?>
<styleSheet xmlns="http://schemas.openxmlformats.org/spreadsheetml/2006/main">
  <numFmts count="1">
    <numFmt numFmtId="164" formatCode="000000"/>
  </numFmts>
  <fonts count="2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color rgb="FFFF0000"/>
      <name val="Arial Cyr"/>
    </font>
    <font>
      <sz val="8"/>
      <color rgb="FF000000"/>
      <name val="Arial Cyr"/>
    </font>
    <font>
      <sz val="10"/>
      <name val="Arial Cy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/>
    <xf numFmtId="0" fontId="5" fillId="0" borderId="0" xfId="0" applyNumberFormat="1" applyFont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9" fillId="0" borderId="2" xfId="1" applyNumberFormat="1" applyFont="1" applyFill="1" applyBorder="1" applyAlignment="1" applyProtection="1"/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7" fillId="0" borderId="0" xfId="0" applyFont="1"/>
    <xf numFmtId="1" fontId="7" fillId="0" borderId="2" xfId="0" applyNumberFormat="1" applyFont="1" applyBorder="1" applyAlignment="1">
      <alignment horizontal="left"/>
    </xf>
    <xf numFmtId="0" fontId="7" fillId="0" borderId="2" xfId="2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164" fontId="7" fillId="0" borderId="2" xfId="0" applyNumberFormat="1" applyFont="1" applyBorder="1" applyAlignment="1">
      <alignment vertical="justify"/>
    </xf>
    <xf numFmtId="164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/>
    </xf>
    <xf numFmtId="0" fontId="7" fillId="0" borderId="2" xfId="1" applyNumberFormat="1" applyFont="1" applyFill="1" applyBorder="1" applyAlignment="1" applyProtection="1"/>
    <xf numFmtId="0" fontId="7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14" fontId="14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2" xfId="0" applyNumberFormat="1" applyFont="1" applyBorder="1" applyAlignment="1"/>
    <xf numFmtId="0" fontId="7" fillId="0" borderId="6" xfId="0" applyFont="1" applyBorder="1" applyAlignment="1">
      <alignment horizontal="left"/>
    </xf>
    <xf numFmtId="164" fontId="7" fillId="0" borderId="2" xfId="0" applyNumberFormat="1" applyFont="1" applyBorder="1" applyAlignment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/>
    <xf numFmtId="14" fontId="7" fillId="0" borderId="2" xfId="0" applyNumberFormat="1" applyFont="1" applyBorder="1" applyAlignment="1">
      <alignment horizontal="center" wrapText="1"/>
    </xf>
    <xf numFmtId="0" fontId="7" fillId="0" borderId="2" xfId="3" applyFont="1" applyBorder="1" applyAlignment="1">
      <alignment horizontal="left"/>
    </xf>
    <xf numFmtId="14" fontId="15" fillId="0" borderId="2" xfId="0" applyNumberFormat="1" applyFont="1" applyBorder="1" applyAlignment="1">
      <alignment horizontal="center" wrapText="1"/>
    </xf>
    <xf numFmtId="0" fontId="7" fillId="2" borderId="2" xfId="0" applyFont="1" applyFill="1" applyBorder="1"/>
    <xf numFmtId="49" fontId="7" fillId="2" borderId="2" xfId="0" applyNumberFormat="1" applyFont="1" applyFill="1" applyBorder="1" applyAlignment="1">
      <alignment horizontal="left"/>
    </xf>
    <xf numFmtId="0" fontId="7" fillId="0" borderId="2" xfId="4" applyFont="1" applyBorder="1" applyAlignment="1">
      <alignment horizontal="left" vertical="top"/>
    </xf>
    <xf numFmtId="14" fontId="15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/>
    <xf numFmtId="2" fontId="7" fillId="0" borderId="2" xfId="0" applyNumberFormat="1" applyFont="1" applyBorder="1" applyAlignment="1">
      <alignment horizontal="center"/>
    </xf>
    <xf numFmtId="0" fontId="16" fillId="0" borderId="2" xfId="1" applyNumberFormat="1" applyFont="1" applyFill="1" applyBorder="1" applyAlignment="1" applyProtection="1"/>
    <xf numFmtId="1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/>
    <xf numFmtId="0" fontId="9" fillId="0" borderId="4" xfId="1" applyNumberFormat="1" applyFont="1" applyFill="1" applyBorder="1" applyAlignment="1" applyProtection="1"/>
    <xf numFmtId="0" fontId="13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9" fillId="0" borderId="0" xfId="1" applyNumberFormat="1" applyFont="1" applyFill="1" applyBorder="1" applyAlignment="1" applyProtection="1"/>
    <xf numFmtId="0" fontId="12" fillId="0" borderId="2" xfId="0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 wrapText="1"/>
    </xf>
    <xf numFmtId="0" fontId="13" fillId="0" borderId="2" xfId="0" applyFont="1" applyBorder="1"/>
    <xf numFmtId="49" fontId="7" fillId="0" borderId="6" xfId="0" applyNumberFormat="1" applyFont="1" applyBorder="1" applyAlignment="1">
      <alignment horizontal="left"/>
    </xf>
    <xf numFmtId="164" fontId="7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vertical="justify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2" xfId="0" applyNumberFormat="1" applyFont="1" applyBorder="1"/>
    <xf numFmtId="0" fontId="9" fillId="0" borderId="1" xfId="1" applyNumberFormat="1" applyFont="1" applyFill="1" applyBorder="1" applyAlignment="1" applyProtection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left"/>
    </xf>
    <xf numFmtId="164" fontId="5" fillId="0" borderId="2" xfId="0" applyNumberFormat="1" applyFont="1" applyBorder="1"/>
    <xf numFmtId="0" fontId="7" fillId="0" borderId="1" xfId="0" applyFont="1" applyFill="1" applyBorder="1" applyAlignment="1">
      <alignment wrapText="1"/>
    </xf>
    <xf numFmtId="0" fontId="7" fillId="0" borderId="1" xfId="1" applyNumberFormat="1" applyFont="1" applyFill="1" applyBorder="1" applyAlignment="1" applyProtection="1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/>
    </xf>
    <xf numFmtId="9" fontId="5" fillId="0" borderId="2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7" fillId="2" borderId="4" xfId="0" applyFont="1" applyFill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left"/>
    </xf>
    <xf numFmtId="0" fontId="7" fillId="0" borderId="6" xfId="0" applyFont="1" applyBorder="1"/>
    <xf numFmtId="0" fontId="9" fillId="0" borderId="6" xfId="1" applyNumberFormat="1" applyFont="1" applyFill="1" applyBorder="1" applyAlignment="1" applyProtection="1"/>
    <xf numFmtId="0" fontId="7" fillId="0" borderId="6" xfId="0" applyFont="1" applyBorder="1" applyAlignment="1">
      <alignment horizontal="center"/>
    </xf>
    <xf numFmtId="0" fontId="16" fillId="0" borderId="4" xfId="1" applyNumberFormat="1" applyFont="1" applyFill="1" applyBorder="1" applyAlignment="1" applyProtection="1"/>
    <xf numFmtId="1" fontId="7" fillId="0" borderId="4" xfId="0" applyNumberFormat="1" applyFont="1" applyBorder="1" applyAlignment="1">
      <alignment horizontal="left"/>
    </xf>
    <xf numFmtId="14" fontId="15" fillId="0" borderId="1" xfId="0" applyNumberFormat="1" applyFont="1" applyBorder="1" applyAlignment="1">
      <alignment horizontal="center" wrapText="1"/>
    </xf>
    <xf numFmtId="14" fontId="17" fillId="0" borderId="2" xfId="0" applyNumberFormat="1" applyFont="1" applyBorder="1" applyAlignment="1">
      <alignment horizontal="center" wrapText="1"/>
    </xf>
    <xf numFmtId="9" fontId="18" fillId="0" borderId="2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9" fontId="18" fillId="0" borderId="6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 wrapText="1"/>
    </xf>
    <xf numFmtId="9" fontId="20" fillId="0" borderId="2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9" fontId="20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2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/>
    </xf>
    <xf numFmtId="0" fontId="13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7" fillId="0" borderId="1" xfId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2" xfId="1" applyNumberFormat="1" applyFont="1" applyFill="1" applyBorder="1" applyAlignment="1" applyProtection="1">
      <alignment horizontal="left"/>
    </xf>
    <xf numFmtId="0" fontId="6" fillId="0" borderId="2" xfId="0" applyNumberFormat="1" applyFont="1" applyBorder="1" applyAlignment="1">
      <alignment horizontal="left"/>
    </xf>
    <xf numFmtId="0" fontId="9" fillId="0" borderId="1" xfId="1" applyNumberFormat="1" applyFont="1" applyFill="1" applyBorder="1" applyAlignment="1" applyProtection="1">
      <alignment horizontal="left"/>
    </xf>
    <xf numFmtId="0" fontId="5" fillId="0" borderId="2" xfId="0" applyNumberFormat="1" applyFont="1" applyBorder="1" applyAlignment="1">
      <alignment horizontal="left"/>
    </xf>
    <xf numFmtId="0" fontId="9" fillId="0" borderId="6" xfId="1" applyNumberFormat="1" applyFont="1" applyFill="1" applyBorder="1" applyAlignment="1" applyProtection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2" xfId="4" applyFont="1" applyBorder="1" applyAlignment="1">
      <alignment horizontal="left"/>
    </xf>
    <xf numFmtId="14" fontId="17" fillId="0" borderId="1" xfId="0" applyNumberFormat="1" applyFont="1" applyBorder="1" applyAlignment="1">
      <alignment horizontal="center" wrapText="1"/>
    </xf>
    <xf numFmtId="9" fontId="18" fillId="0" borderId="1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14" fontId="7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left"/>
    </xf>
    <xf numFmtId="0" fontId="7" fillId="3" borderId="2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14" fontId="15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3" borderId="2" xfId="1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9" fontId="5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14" fontId="15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9" fontId="18" fillId="2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0" fontId="9" fillId="2" borderId="2" xfId="1" applyNumberFormat="1" applyFont="1" applyFill="1" applyBorder="1" applyAlignment="1" applyProtection="1">
      <alignment horizontal="left"/>
    </xf>
    <xf numFmtId="14" fontId="17" fillId="2" borderId="2" xfId="0" applyNumberFormat="1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14" fontId="15" fillId="2" borderId="2" xfId="0" applyNumberFormat="1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1" fontId="11" fillId="2" borderId="2" xfId="0" applyNumberFormat="1" applyFont="1" applyFill="1" applyBorder="1" applyAlignment="1">
      <alignment horizontal="center"/>
    </xf>
    <xf numFmtId="9" fontId="12" fillId="2" borderId="2" xfId="0" applyNumberFormat="1" applyFont="1" applyFill="1" applyBorder="1" applyAlignment="1">
      <alignment horizontal="center" wrapText="1"/>
    </xf>
    <xf numFmtId="9" fontId="14" fillId="2" borderId="2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left"/>
    </xf>
    <xf numFmtId="14" fontId="7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/>
    <xf numFmtId="0" fontId="7" fillId="2" borderId="2" xfId="2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/>
    <xf numFmtId="9" fontId="18" fillId="2" borderId="2" xfId="0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14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Обычный" xfId="0" builtinId="0"/>
    <cellStyle name="Обычный 14" xfId="2"/>
    <cellStyle name="Обычный 15" xfId="3"/>
    <cellStyle name="Обычный 18" xfId="4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2"/>
  <sheetViews>
    <sheetView topLeftCell="A49" workbookViewId="0">
      <selection activeCell="A2" sqref="A2:XFD2"/>
    </sheetView>
  </sheetViews>
  <sheetFormatPr defaultRowHeight="15"/>
  <cols>
    <col min="1" max="1" width="4.5703125" customWidth="1"/>
    <col min="2" max="2" width="15" customWidth="1"/>
    <col min="3" max="3" width="15.7109375" customWidth="1"/>
    <col min="4" max="4" width="16.140625" customWidth="1"/>
    <col min="5" max="5" width="5.42578125" customWidth="1"/>
    <col min="6" max="6" width="5.5703125" customWidth="1"/>
    <col min="7" max="7" width="29" customWidth="1"/>
    <col min="8" max="8" width="14.7109375" customWidth="1"/>
    <col min="9" max="9" width="5.85546875" customWidth="1"/>
    <col min="16" max="16" width="13" customWidth="1"/>
    <col min="17" max="17" width="36.28515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/>
      <c r="Q2" s="4" t="s">
        <v>15</v>
      </c>
      <c r="R2" s="5"/>
    </row>
    <row r="3" spans="1:18" s="16" customFormat="1" ht="17.25" customHeight="1">
      <c r="A3" s="8">
        <v>62</v>
      </c>
      <c r="B3" s="47" t="s">
        <v>366</v>
      </c>
      <c r="C3" s="40" t="s">
        <v>148</v>
      </c>
      <c r="D3" s="40" t="s">
        <v>31</v>
      </c>
      <c r="E3" s="8" t="s">
        <v>19</v>
      </c>
      <c r="F3" s="40" t="s">
        <v>49</v>
      </c>
      <c r="G3" s="35" t="s">
        <v>228</v>
      </c>
      <c r="H3" s="8" t="s">
        <v>20</v>
      </c>
      <c r="I3" s="8" t="s">
        <v>229</v>
      </c>
      <c r="J3" s="8" t="s">
        <v>367</v>
      </c>
      <c r="K3" s="8">
        <v>44</v>
      </c>
      <c r="L3" s="14">
        <v>0</v>
      </c>
      <c r="M3" s="13">
        <f>K3+L3</f>
        <v>44</v>
      </c>
      <c r="N3" s="14">
        <v>45</v>
      </c>
      <c r="O3" s="36">
        <f>M3/N3</f>
        <v>0.97777777777777775</v>
      </c>
      <c r="P3" s="36" t="s">
        <v>884</v>
      </c>
      <c r="Q3" s="45" t="s">
        <v>231</v>
      </c>
    </row>
    <row r="4" spans="1:18" s="16" customFormat="1" ht="17.25" customHeight="1">
      <c r="A4" s="8">
        <v>6</v>
      </c>
      <c r="B4" s="9" t="s">
        <v>590</v>
      </c>
      <c r="C4" s="10" t="s">
        <v>233</v>
      </c>
      <c r="D4" s="9" t="s">
        <v>153</v>
      </c>
      <c r="E4" s="8" t="s">
        <v>19</v>
      </c>
      <c r="F4" s="58"/>
      <c r="G4" s="55" t="s">
        <v>579</v>
      </c>
      <c r="H4" s="12" t="s">
        <v>377</v>
      </c>
      <c r="I4" s="8" t="s">
        <v>229</v>
      </c>
      <c r="J4" s="8" t="s">
        <v>580</v>
      </c>
      <c r="K4" s="13"/>
      <c r="L4" s="14"/>
      <c r="M4" s="13" t="s">
        <v>424</v>
      </c>
      <c r="N4" s="14">
        <v>45</v>
      </c>
      <c r="O4" s="15">
        <f>M4/N4</f>
        <v>0.93333333333333335</v>
      </c>
      <c r="P4" s="36" t="s">
        <v>884</v>
      </c>
      <c r="Q4" s="9" t="s">
        <v>581</v>
      </c>
    </row>
    <row r="5" spans="1:18" s="16" customFormat="1" ht="15.75">
      <c r="A5" s="8">
        <v>17</v>
      </c>
      <c r="B5" s="12" t="s">
        <v>103</v>
      </c>
      <c r="C5" s="12" t="s">
        <v>25</v>
      </c>
      <c r="D5" s="12" t="s">
        <v>104</v>
      </c>
      <c r="E5" s="8" t="s">
        <v>19</v>
      </c>
      <c r="F5" s="12" t="s">
        <v>49</v>
      </c>
      <c r="G5" s="11" t="s">
        <v>50</v>
      </c>
      <c r="H5" s="12" t="s">
        <v>20</v>
      </c>
      <c r="I5" s="8" t="s">
        <v>51</v>
      </c>
      <c r="J5" s="8" t="s">
        <v>105</v>
      </c>
      <c r="K5" s="8">
        <v>41</v>
      </c>
      <c r="L5" s="12"/>
      <c r="M5" s="8">
        <v>41</v>
      </c>
      <c r="N5" s="14">
        <v>45</v>
      </c>
      <c r="O5" s="15">
        <v>0.91</v>
      </c>
      <c r="P5" s="36" t="s">
        <v>884</v>
      </c>
      <c r="Q5" s="9" t="s">
        <v>106</v>
      </c>
    </row>
    <row r="6" spans="1:18" s="16" customFormat="1" ht="15.75">
      <c r="A6" s="8">
        <v>1</v>
      </c>
      <c r="B6" s="9" t="s">
        <v>772</v>
      </c>
      <c r="C6" s="10" t="s">
        <v>87</v>
      </c>
      <c r="D6" s="9" t="s">
        <v>126</v>
      </c>
      <c r="E6" s="8" t="s">
        <v>19</v>
      </c>
      <c r="F6" s="10" t="s">
        <v>49</v>
      </c>
      <c r="G6" s="11" t="s">
        <v>773</v>
      </c>
      <c r="H6" s="12" t="s">
        <v>20</v>
      </c>
      <c r="I6" s="8" t="s">
        <v>299</v>
      </c>
      <c r="J6" s="8" t="s">
        <v>580</v>
      </c>
      <c r="K6" s="13" t="s">
        <v>774</v>
      </c>
      <c r="L6" s="14"/>
      <c r="M6" s="13">
        <f>K6+L6</f>
        <v>40</v>
      </c>
      <c r="N6" s="14">
        <v>45</v>
      </c>
      <c r="O6" s="15">
        <f t="shared" ref="O6:O11" si="0">M6/N6</f>
        <v>0.88888888888888884</v>
      </c>
      <c r="P6" s="36" t="s">
        <v>884</v>
      </c>
      <c r="Q6" s="9" t="s">
        <v>775</v>
      </c>
    </row>
    <row r="7" spans="1:18" s="16" customFormat="1" ht="15.75">
      <c r="A7" s="8">
        <v>2</v>
      </c>
      <c r="B7" s="17" t="s">
        <v>776</v>
      </c>
      <c r="C7" s="17" t="s">
        <v>777</v>
      </c>
      <c r="D7" s="17" t="s">
        <v>416</v>
      </c>
      <c r="E7" s="8" t="s">
        <v>81</v>
      </c>
      <c r="F7" s="17" t="s">
        <v>49</v>
      </c>
      <c r="G7" s="11" t="s">
        <v>773</v>
      </c>
      <c r="H7" s="12" t="s">
        <v>20</v>
      </c>
      <c r="I7" s="8" t="s">
        <v>299</v>
      </c>
      <c r="J7" s="8" t="s">
        <v>358</v>
      </c>
      <c r="K7" s="13" t="s">
        <v>774</v>
      </c>
      <c r="L7" s="14"/>
      <c r="M7" s="13">
        <f>K7+L7</f>
        <v>40</v>
      </c>
      <c r="N7" s="14">
        <v>45</v>
      </c>
      <c r="O7" s="15">
        <f t="shared" si="0"/>
        <v>0.88888888888888884</v>
      </c>
      <c r="P7" s="36" t="s">
        <v>884</v>
      </c>
      <c r="Q7" s="9" t="s">
        <v>775</v>
      </c>
    </row>
    <row r="8" spans="1:18" s="16" customFormat="1" ht="15.75">
      <c r="A8" s="8">
        <v>59</v>
      </c>
      <c r="B8" s="47" t="s">
        <v>362</v>
      </c>
      <c r="C8" s="40" t="s">
        <v>363</v>
      </c>
      <c r="D8" s="40" t="s">
        <v>67</v>
      </c>
      <c r="E8" s="8" t="s">
        <v>19</v>
      </c>
      <c r="F8" s="40" t="s">
        <v>49</v>
      </c>
      <c r="G8" s="35" t="s">
        <v>228</v>
      </c>
      <c r="H8" s="8" t="s">
        <v>20</v>
      </c>
      <c r="I8" s="8" t="s">
        <v>229</v>
      </c>
      <c r="J8" s="8" t="s">
        <v>358</v>
      </c>
      <c r="K8" s="8">
        <v>39</v>
      </c>
      <c r="L8" s="14">
        <v>0</v>
      </c>
      <c r="M8" s="13">
        <f>K8+L8</f>
        <v>39</v>
      </c>
      <c r="N8" s="14">
        <v>45</v>
      </c>
      <c r="O8" s="36">
        <f t="shared" si="0"/>
        <v>0.8666666666666667</v>
      </c>
      <c r="P8" s="36" t="s">
        <v>884</v>
      </c>
      <c r="Q8" s="45" t="s">
        <v>258</v>
      </c>
    </row>
    <row r="9" spans="1:18" s="16" customFormat="1" ht="24.75">
      <c r="A9" s="40"/>
      <c r="B9" s="48" t="s">
        <v>388</v>
      </c>
      <c r="C9" s="48" t="s">
        <v>233</v>
      </c>
      <c r="D9" s="48" t="s">
        <v>389</v>
      </c>
      <c r="E9" s="8" t="s">
        <v>375</v>
      </c>
      <c r="F9" s="8"/>
      <c r="G9" s="51" t="s">
        <v>376</v>
      </c>
      <c r="H9" s="8" t="s">
        <v>377</v>
      </c>
      <c r="I9" s="8" t="s">
        <v>378</v>
      </c>
      <c r="J9" s="8">
        <v>5</v>
      </c>
      <c r="K9" s="9"/>
      <c r="L9" s="17"/>
      <c r="M9" s="9" t="s">
        <v>143</v>
      </c>
      <c r="N9" s="17">
        <v>45</v>
      </c>
      <c r="O9" s="36">
        <f t="shared" si="0"/>
        <v>0.8666666666666667</v>
      </c>
      <c r="P9" s="36" t="s">
        <v>884</v>
      </c>
      <c r="Q9" s="25" t="s">
        <v>390</v>
      </c>
    </row>
    <row r="10" spans="1:18" s="16" customFormat="1" ht="15.75">
      <c r="A10" s="8">
        <v>1</v>
      </c>
      <c r="B10" s="9" t="s">
        <v>814</v>
      </c>
      <c r="C10" s="10" t="s">
        <v>757</v>
      </c>
      <c r="D10" s="9" t="s">
        <v>815</v>
      </c>
      <c r="E10" s="8" t="s">
        <v>816</v>
      </c>
      <c r="F10" s="10" t="s">
        <v>49</v>
      </c>
      <c r="G10" s="55" t="s">
        <v>797</v>
      </c>
      <c r="H10" s="12" t="s">
        <v>20</v>
      </c>
      <c r="I10" s="8" t="s">
        <v>299</v>
      </c>
      <c r="J10" s="8">
        <v>5</v>
      </c>
      <c r="K10" s="13" t="s">
        <v>143</v>
      </c>
      <c r="L10" s="14"/>
      <c r="M10" s="9" t="s">
        <v>143</v>
      </c>
      <c r="N10" s="14">
        <v>45</v>
      </c>
      <c r="O10" s="15">
        <f t="shared" si="0"/>
        <v>0.8666666666666667</v>
      </c>
      <c r="P10" s="36" t="s">
        <v>884</v>
      </c>
      <c r="Q10" s="9" t="s">
        <v>817</v>
      </c>
    </row>
    <row r="11" spans="1:18" s="16" customFormat="1" ht="15.75">
      <c r="A11" s="8">
        <v>24</v>
      </c>
      <c r="B11" s="12" t="s">
        <v>512</v>
      </c>
      <c r="C11" s="12" t="s">
        <v>217</v>
      </c>
      <c r="D11" s="12" t="s">
        <v>224</v>
      </c>
      <c r="E11" s="8" t="s">
        <v>19</v>
      </c>
      <c r="F11" s="12" t="s">
        <v>49</v>
      </c>
      <c r="G11" s="11" t="s">
        <v>502</v>
      </c>
      <c r="H11" s="12" t="s">
        <v>20</v>
      </c>
      <c r="I11" s="8" t="s">
        <v>299</v>
      </c>
      <c r="J11" s="8">
        <v>5</v>
      </c>
      <c r="K11" s="13" t="s">
        <v>513</v>
      </c>
      <c r="L11" s="14"/>
      <c r="M11" s="13">
        <f>K11+L11</f>
        <v>38.5</v>
      </c>
      <c r="N11" s="14">
        <v>45</v>
      </c>
      <c r="O11" s="15">
        <f t="shared" si="0"/>
        <v>0.85555555555555551</v>
      </c>
      <c r="P11" s="36" t="s">
        <v>884</v>
      </c>
      <c r="Q11" s="21" t="s">
        <v>503</v>
      </c>
    </row>
    <row r="12" spans="1:18" s="16" customFormat="1" ht="15.75">
      <c r="A12" s="8">
        <v>13</v>
      </c>
      <c r="B12" s="9" t="s">
        <v>91</v>
      </c>
      <c r="C12" s="10" t="s">
        <v>92</v>
      </c>
      <c r="D12" s="9" t="s">
        <v>93</v>
      </c>
      <c r="E12" s="8" t="s">
        <v>19</v>
      </c>
      <c r="F12" s="10" t="s">
        <v>49</v>
      </c>
      <c r="G12" s="11" t="s">
        <v>50</v>
      </c>
      <c r="H12" s="12" t="s">
        <v>20</v>
      </c>
      <c r="I12" s="8" t="s">
        <v>51</v>
      </c>
      <c r="J12" s="8" t="s">
        <v>94</v>
      </c>
      <c r="K12" s="13" t="s">
        <v>95</v>
      </c>
      <c r="L12" s="14"/>
      <c r="M12" s="13">
        <v>38</v>
      </c>
      <c r="N12" s="14">
        <v>45</v>
      </c>
      <c r="O12" s="15">
        <v>0.84444444444444444</v>
      </c>
      <c r="P12" s="36" t="s">
        <v>884</v>
      </c>
      <c r="Q12" s="9" t="s">
        <v>77</v>
      </c>
    </row>
    <row r="13" spans="1:18" s="16" customFormat="1" ht="15.75">
      <c r="A13" s="8">
        <v>5</v>
      </c>
      <c r="B13" s="12" t="s">
        <v>588</v>
      </c>
      <c r="C13" s="12" t="s">
        <v>207</v>
      </c>
      <c r="D13" s="12" t="s">
        <v>589</v>
      </c>
      <c r="E13" s="8" t="s">
        <v>19</v>
      </c>
      <c r="F13" s="61"/>
      <c r="G13" s="55" t="s">
        <v>579</v>
      </c>
      <c r="H13" s="12" t="s">
        <v>377</v>
      </c>
      <c r="I13" s="8" t="s">
        <v>229</v>
      </c>
      <c r="J13" s="8" t="s">
        <v>358</v>
      </c>
      <c r="K13" s="13"/>
      <c r="L13" s="14"/>
      <c r="M13" s="13" t="s">
        <v>95</v>
      </c>
      <c r="N13" s="14">
        <v>45</v>
      </c>
      <c r="O13" s="15">
        <f>M13/N13</f>
        <v>0.84444444444444444</v>
      </c>
      <c r="P13" s="36" t="s">
        <v>884</v>
      </c>
      <c r="Q13" s="9" t="s">
        <v>587</v>
      </c>
    </row>
    <row r="14" spans="1:18" s="16" customFormat="1" ht="15.75">
      <c r="A14" s="8">
        <v>18</v>
      </c>
      <c r="B14" s="12" t="s">
        <v>107</v>
      </c>
      <c r="C14" s="12" t="s">
        <v>55</v>
      </c>
      <c r="D14" s="12" t="s">
        <v>59</v>
      </c>
      <c r="E14" s="8" t="s">
        <v>19</v>
      </c>
      <c r="F14" s="12" t="s">
        <v>49</v>
      </c>
      <c r="G14" s="11" t="s">
        <v>50</v>
      </c>
      <c r="H14" s="12" t="s">
        <v>20</v>
      </c>
      <c r="I14" s="8" t="s">
        <v>51</v>
      </c>
      <c r="J14" s="8" t="s">
        <v>105</v>
      </c>
      <c r="K14" s="8">
        <v>35</v>
      </c>
      <c r="L14" s="12"/>
      <c r="M14" s="8">
        <v>35</v>
      </c>
      <c r="N14" s="14">
        <v>45</v>
      </c>
      <c r="O14" s="15">
        <v>0.78</v>
      </c>
      <c r="P14" s="36" t="s">
        <v>884</v>
      </c>
      <c r="Q14" s="9" t="s">
        <v>106</v>
      </c>
    </row>
    <row r="15" spans="1:18" s="16" customFormat="1" ht="15.75">
      <c r="A15" s="8">
        <v>63</v>
      </c>
      <c r="B15" s="47" t="s">
        <v>368</v>
      </c>
      <c r="C15" s="40" t="s">
        <v>209</v>
      </c>
      <c r="D15" s="40" t="s">
        <v>90</v>
      </c>
      <c r="E15" s="8" t="s">
        <v>81</v>
      </c>
      <c r="F15" s="48" t="s">
        <v>49</v>
      </c>
      <c r="G15" s="35" t="s">
        <v>228</v>
      </c>
      <c r="H15" s="8" t="s">
        <v>20</v>
      </c>
      <c r="I15" s="8" t="s">
        <v>229</v>
      </c>
      <c r="J15" s="8" t="s">
        <v>369</v>
      </c>
      <c r="K15" s="8">
        <v>35</v>
      </c>
      <c r="L15" s="14">
        <v>0</v>
      </c>
      <c r="M15" s="13">
        <f>K15+L15</f>
        <v>35</v>
      </c>
      <c r="N15" s="14">
        <v>45</v>
      </c>
      <c r="O15" s="36">
        <f>M15/N15</f>
        <v>0.77777777777777779</v>
      </c>
      <c r="P15" s="36" t="s">
        <v>884</v>
      </c>
      <c r="Q15" s="45" t="s">
        <v>231</v>
      </c>
    </row>
    <row r="16" spans="1:18" s="16" customFormat="1" ht="15.75">
      <c r="A16" s="8">
        <v>23</v>
      </c>
      <c r="B16" s="9" t="s">
        <v>511</v>
      </c>
      <c r="C16" s="9" t="s">
        <v>435</v>
      </c>
      <c r="D16" s="10" t="s">
        <v>18</v>
      </c>
      <c r="E16" s="8" t="s">
        <v>81</v>
      </c>
      <c r="F16" s="9" t="s">
        <v>49</v>
      </c>
      <c r="G16" s="11" t="s">
        <v>502</v>
      </c>
      <c r="H16" s="12" t="s">
        <v>20</v>
      </c>
      <c r="I16" s="8" t="s">
        <v>299</v>
      </c>
      <c r="J16" s="8">
        <v>5</v>
      </c>
      <c r="K16" s="13" t="s">
        <v>279</v>
      </c>
      <c r="L16" s="14"/>
      <c r="M16" s="13">
        <f>K16+L16</f>
        <v>35</v>
      </c>
      <c r="N16" s="14">
        <v>45</v>
      </c>
      <c r="O16" s="15">
        <f>M16/N16</f>
        <v>0.77777777777777779</v>
      </c>
      <c r="P16" s="36" t="s">
        <v>884</v>
      </c>
      <c r="Q16" s="9" t="s">
        <v>503</v>
      </c>
    </row>
    <row r="17" spans="1:17" s="16" customFormat="1" ht="15.75">
      <c r="A17" s="8">
        <v>3</v>
      </c>
      <c r="B17" s="18" t="s">
        <v>584</v>
      </c>
      <c r="C17" s="19" t="s">
        <v>585</v>
      </c>
      <c r="D17" s="19" t="s">
        <v>180</v>
      </c>
      <c r="E17" s="8" t="s">
        <v>19</v>
      </c>
      <c r="F17" s="60"/>
      <c r="G17" s="55" t="s">
        <v>579</v>
      </c>
      <c r="H17" s="12" t="s">
        <v>377</v>
      </c>
      <c r="I17" s="8" t="s">
        <v>229</v>
      </c>
      <c r="J17" s="8" t="s">
        <v>580</v>
      </c>
      <c r="K17" s="13"/>
      <c r="L17" s="14"/>
      <c r="M17" s="13" t="s">
        <v>279</v>
      </c>
      <c r="N17" s="14">
        <v>45</v>
      </c>
      <c r="O17" s="15">
        <f>M17/N17</f>
        <v>0.77777777777777779</v>
      </c>
      <c r="P17" s="36" t="s">
        <v>884</v>
      </c>
      <c r="Q17" s="21" t="s">
        <v>581</v>
      </c>
    </row>
    <row r="18" spans="1:17" s="16" customFormat="1" ht="15.75">
      <c r="A18" s="8">
        <v>19</v>
      </c>
      <c r="B18" s="12" t="s">
        <v>108</v>
      </c>
      <c r="C18" s="12" t="s">
        <v>109</v>
      </c>
      <c r="D18" s="12" t="s">
        <v>56</v>
      </c>
      <c r="E18" s="8" t="s">
        <v>19</v>
      </c>
      <c r="F18" s="12" t="s">
        <v>49</v>
      </c>
      <c r="G18" s="11" t="s">
        <v>50</v>
      </c>
      <c r="H18" s="12" t="s">
        <v>20</v>
      </c>
      <c r="I18" s="8" t="s">
        <v>51</v>
      </c>
      <c r="J18" s="8" t="s">
        <v>105</v>
      </c>
      <c r="K18" s="8">
        <v>34</v>
      </c>
      <c r="L18" s="12"/>
      <c r="M18" s="8">
        <v>34</v>
      </c>
      <c r="N18" s="14">
        <v>45</v>
      </c>
      <c r="O18" s="15">
        <v>0.76</v>
      </c>
      <c r="P18" s="36" t="s">
        <v>884</v>
      </c>
      <c r="Q18" s="9" t="s">
        <v>106</v>
      </c>
    </row>
    <row r="19" spans="1:17" s="16" customFormat="1" ht="15.75">
      <c r="A19" s="8">
        <v>20</v>
      </c>
      <c r="B19" s="12" t="s">
        <v>110</v>
      </c>
      <c r="C19" s="12" t="s">
        <v>84</v>
      </c>
      <c r="D19" s="12" t="s">
        <v>56</v>
      </c>
      <c r="E19" s="8" t="s">
        <v>19</v>
      </c>
      <c r="F19" s="12" t="s">
        <v>49</v>
      </c>
      <c r="G19" s="11" t="s">
        <v>50</v>
      </c>
      <c r="H19" s="12" t="s">
        <v>20</v>
      </c>
      <c r="I19" s="8" t="s">
        <v>51</v>
      </c>
      <c r="J19" s="8" t="s">
        <v>105</v>
      </c>
      <c r="K19" s="8">
        <v>34</v>
      </c>
      <c r="L19" s="12"/>
      <c r="M19" s="8">
        <v>34</v>
      </c>
      <c r="N19" s="14">
        <v>45</v>
      </c>
      <c r="O19" s="15">
        <v>0.76</v>
      </c>
      <c r="P19" s="36" t="s">
        <v>884</v>
      </c>
      <c r="Q19" s="9" t="s">
        <v>106</v>
      </c>
    </row>
    <row r="20" spans="1:17" s="16" customFormat="1" ht="15.75">
      <c r="A20" s="8">
        <v>22</v>
      </c>
      <c r="B20" s="17" t="s">
        <v>509</v>
      </c>
      <c r="C20" s="17" t="s">
        <v>510</v>
      </c>
      <c r="D20" s="17" t="s">
        <v>121</v>
      </c>
      <c r="E20" s="8" t="s">
        <v>81</v>
      </c>
      <c r="F20" s="17" t="s">
        <v>49</v>
      </c>
      <c r="G20" s="11" t="s">
        <v>502</v>
      </c>
      <c r="H20" s="12" t="s">
        <v>20</v>
      </c>
      <c r="I20" s="8" t="s">
        <v>299</v>
      </c>
      <c r="J20" s="8">
        <v>5</v>
      </c>
      <c r="K20" s="13" t="s">
        <v>118</v>
      </c>
      <c r="L20" s="14"/>
      <c r="M20" s="13">
        <f>K20+L20</f>
        <v>32</v>
      </c>
      <c r="N20" s="14">
        <v>45</v>
      </c>
      <c r="O20" s="15">
        <f>M20/N20</f>
        <v>0.71111111111111114</v>
      </c>
      <c r="P20" s="36" t="s">
        <v>884</v>
      </c>
      <c r="Q20" s="20" t="s">
        <v>503</v>
      </c>
    </row>
    <row r="21" spans="1:17" s="16" customFormat="1" ht="15.75">
      <c r="A21" s="8">
        <v>2</v>
      </c>
      <c r="B21" s="17" t="s">
        <v>582</v>
      </c>
      <c r="C21" s="17" t="s">
        <v>318</v>
      </c>
      <c r="D21" s="17" t="s">
        <v>583</v>
      </c>
      <c r="E21" s="8" t="s">
        <v>81</v>
      </c>
      <c r="F21" s="59"/>
      <c r="G21" s="55" t="s">
        <v>579</v>
      </c>
      <c r="H21" s="12" t="s">
        <v>377</v>
      </c>
      <c r="I21" s="8" t="s">
        <v>229</v>
      </c>
      <c r="J21" s="8" t="s">
        <v>580</v>
      </c>
      <c r="K21" s="13"/>
      <c r="L21" s="14"/>
      <c r="M21" s="13" t="s">
        <v>118</v>
      </c>
      <c r="N21" s="14">
        <v>45</v>
      </c>
      <c r="O21" s="15">
        <f>M21/N21</f>
        <v>0.71111111111111114</v>
      </c>
      <c r="P21" s="36" t="s">
        <v>884</v>
      </c>
      <c r="Q21" s="20" t="s">
        <v>581</v>
      </c>
    </row>
    <row r="22" spans="1:17" s="16" customFormat="1" ht="15.75">
      <c r="A22" s="8">
        <v>3</v>
      </c>
      <c r="B22" s="18" t="s">
        <v>778</v>
      </c>
      <c r="C22" s="19" t="s">
        <v>30</v>
      </c>
      <c r="D22" s="19" t="s">
        <v>222</v>
      </c>
      <c r="E22" s="8" t="s">
        <v>19</v>
      </c>
      <c r="F22" s="17" t="s">
        <v>49</v>
      </c>
      <c r="G22" s="11" t="s">
        <v>773</v>
      </c>
      <c r="H22" s="12" t="s">
        <v>20</v>
      </c>
      <c r="I22" s="8" t="s">
        <v>299</v>
      </c>
      <c r="J22" s="8" t="s">
        <v>358</v>
      </c>
      <c r="K22" s="13" t="s">
        <v>118</v>
      </c>
      <c r="L22" s="14"/>
      <c r="M22" s="13">
        <f>K22+L22</f>
        <v>32</v>
      </c>
      <c r="N22" s="14">
        <v>45</v>
      </c>
      <c r="O22" s="15">
        <f>M22/N22</f>
        <v>0.71111111111111114</v>
      </c>
      <c r="P22" s="36" t="s">
        <v>884</v>
      </c>
      <c r="Q22" s="9" t="s">
        <v>775</v>
      </c>
    </row>
    <row r="23" spans="1:17" s="16" customFormat="1" ht="15.75">
      <c r="A23" s="8">
        <v>1</v>
      </c>
      <c r="B23" s="8" t="s">
        <v>796</v>
      </c>
      <c r="C23" s="8" t="s">
        <v>66</v>
      </c>
      <c r="D23" s="8" t="s">
        <v>67</v>
      </c>
      <c r="E23" s="8" t="s">
        <v>19</v>
      </c>
      <c r="F23" s="8"/>
      <c r="G23" s="55" t="s">
        <v>797</v>
      </c>
      <c r="H23" s="8" t="s">
        <v>798</v>
      </c>
      <c r="I23" s="8" t="s">
        <v>299</v>
      </c>
      <c r="J23" s="8">
        <v>5</v>
      </c>
      <c r="K23" s="8">
        <v>32</v>
      </c>
      <c r="L23" s="8"/>
      <c r="M23" s="8">
        <v>32</v>
      </c>
      <c r="N23" s="8">
        <v>45</v>
      </c>
      <c r="O23" s="15">
        <f>M23/N23</f>
        <v>0.71111111111111114</v>
      </c>
      <c r="P23" s="36" t="s">
        <v>884</v>
      </c>
      <c r="Q23" s="13" t="s">
        <v>799</v>
      </c>
    </row>
    <row r="24" spans="1:17" s="16" customFormat="1" ht="15.75">
      <c r="A24" s="8">
        <v>21</v>
      </c>
      <c r="B24" s="12" t="s">
        <v>111</v>
      </c>
      <c r="C24" s="12" t="s">
        <v>112</v>
      </c>
      <c r="D24" s="12" t="s">
        <v>113</v>
      </c>
      <c r="E24" s="8" t="s">
        <v>19</v>
      </c>
      <c r="F24" s="12" t="s">
        <v>49</v>
      </c>
      <c r="G24" s="11" t="s">
        <v>50</v>
      </c>
      <c r="H24" s="12" t="s">
        <v>20</v>
      </c>
      <c r="I24" s="8" t="s">
        <v>51</v>
      </c>
      <c r="J24" s="8" t="s">
        <v>105</v>
      </c>
      <c r="K24" s="8">
        <v>32</v>
      </c>
      <c r="L24" s="12"/>
      <c r="M24" s="8">
        <v>32</v>
      </c>
      <c r="N24" s="14">
        <v>45</v>
      </c>
      <c r="O24" s="15">
        <v>0.71</v>
      </c>
      <c r="P24" s="36" t="s">
        <v>884</v>
      </c>
      <c r="Q24" s="9" t="s">
        <v>106</v>
      </c>
    </row>
    <row r="25" spans="1:17" s="29" customFormat="1" ht="15.75">
      <c r="A25" s="33">
        <v>22</v>
      </c>
      <c r="B25" s="12" t="s">
        <v>114</v>
      </c>
      <c r="C25" s="124" t="s">
        <v>115</v>
      </c>
      <c r="D25" s="12" t="s">
        <v>116</v>
      </c>
      <c r="E25" s="8" t="s">
        <v>19</v>
      </c>
      <c r="F25" s="119" t="s">
        <v>49</v>
      </c>
      <c r="G25" s="11" t="s">
        <v>50</v>
      </c>
      <c r="H25" s="12" t="s">
        <v>20</v>
      </c>
      <c r="I25" s="41" t="s">
        <v>117</v>
      </c>
      <c r="J25" s="8" t="s">
        <v>105</v>
      </c>
      <c r="K25" s="13" t="s">
        <v>118</v>
      </c>
      <c r="L25" s="17"/>
      <c r="M25" s="13" t="s">
        <v>118</v>
      </c>
      <c r="N25" s="14">
        <v>45</v>
      </c>
      <c r="O25" s="15">
        <v>0.71</v>
      </c>
      <c r="P25" s="36" t="s">
        <v>884</v>
      </c>
      <c r="Q25" s="9" t="s">
        <v>106</v>
      </c>
    </row>
    <row r="26" spans="1:17" s="29" customFormat="1" ht="18.75">
      <c r="A26" s="33">
        <v>23</v>
      </c>
      <c r="B26" s="22" t="s">
        <v>119</v>
      </c>
      <c r="C26" s="69" t="s">
        <v>120</v>
      </c>
      <c r="D26" s="9" t="s">
        <v>121</v>
      </c>
      <c r="E26" s="8" t="s">
        <v>81</v>
      </c>
      <c r="F26" s="120" t="s">
        <v>49</v>
      </c>
      <c r="G26" s="11" t="s">
        <v>50</v>
      </c>
      <c r="H26" s="12" t="s">
        <v>20</v>
      </c>
      <c r="I26" s="41" t="s">
        <v>117</v>
      </c>
      <c r="J26" s="23" t="s">
        <v>105</v>
      </c>
      <c r="K26" s="24">
        <v>31</v>
      </c>
      <c r="L26" s="17"/>
      <c r="M26" s="13" t="s">
        <v>42</v>
      </c>
      <c r="N26" s="14">
        <v>45</v>
      </c>
      <c r="O26" s="15">
        <v>0.69</v>
      </c>
      <c r="P26" s="15" t="s">
        <v>882</v>
      </c>
      <c r="Q26" s="25" t="s">
        <v>106</v>
      </c>
    </row>
    <row r="27" spans="1:17" s="29" customFormat="1" ht="15.75">
      <c r="A27" s="33">
        <v>1</v>
      </c>
      <c r="B27" s="9" t="s">
        <v>578</v>
      </c>
      <c r="C27" s="125" t="s">
        <v>380</v>
      </c>
      <c r="D27" s="9" t="s">
        <v>90</v>
      </c>
      <c r="E27" s="8" t="s">
        <v>81</v>
      </c>
      <c r="F27" s="127"/>
      <c r="G27" s="55" t="s">
        <v>579</v>
      </c>
      <c r="H27" s="12" t="s">
        <v>377</v>
      </c>
      <c r="I27" s="41" t="s">
        <v>229</v>
      </c>
      <c r="J27" s="8" t="s">
        <v>580</v>
      </c>
      <c r="K27" s="13"/>
      <c r="L27" s="14"/>
      <c r="M27" s="13" t="s">
        <v>42</v>
      </c>
      <c r="N27" s="14">
        <v>45</v>
      </c>
      <c r="O27" s="15">
        <f>M27/N27</f>
        <v>0.68888888888888888</v>
      </c>
      <c r="P27" s="15" t="s">
        <v>882</v>
      </c>
      <c r="Q27" s="9" t="s">
        <v>581</v>
      </c>
    </row>
    <row r="28" spans="1:17" s="29" customFormat="1" ht="15.75">
      <c r="A28" s="33">
        <v>4</v>
      </c>
      <c r="B28" s="12" t="s">
        <v>779</v>
      </c>
      <c r="C28" s="124" t="s">
        <v>233</v>
      </c>
      <c r="D28" s="12" t="s">
        <v>601</v>
      </c>
      <c r="E28" s="8" t="s">
        <v>19</v>
      </c>
      <c r="F28" s="128" t="s">
        <v>49</v>
      </c>
      <c r="G28" s="11" t="s">
        <v>773</v>
      </c>
      <c r="H28" s="12" t="s">
        <v>20</v>
      </c>
      <c r="I28" s="41" t="s">
        <v>299</v>
      </c>
      <c r="J28" s="8" t="s">
        <v>358</v>
      </c>
      <c r="K28" s="13" t="s">
        <v>42</v>
      </c>
      <c r="L28" s="14"/>
      <c r="M28" s="13">
        <f>K28+L28</f>
        <v>31</v>
      </c>
      <c r="N28" s="14">
        <v>45</v>
      </c>
      <c r="O28" s="15">
        <f>M28/N28</f>
        <v>0.68888888888888888</v>
      </c>
      <c r="P28" s="15" t="s">
        <v>882</v>
      </c>
      <c r="Q28" s="9" t="s">
        <v>775</v>
      </c>
    </row>
    <row r="29" spans="1:17" s="29" customFormat="1" ht="15.75">
      <c r="A29" s="33">
        <v>3</v>
      </c>
      <c r="B29" s="8" t="s">
        <v>803</v>
      </c>
      <c r="C29" s="126" t="s">
        <v>37</v>
      </c>
      <c r="D29" s="8" t="s">
        <v>67</v>
      </c>
      <c r="E29" s="8" t="s">
        <v>19</v>
      </c>
      <c r="F29" s="41"/>
      <c r="G29" s="55" t="s">
        <v>797</v>
      </c>
      <c r="H29" s="8" t="s">
        <v>798</v>
      </c>
      <c r="I29" s="41" t="s">
        <v>299</v>
      </c>
      <c r="J29" s="8">
        <v>5</v>
      </c>
      <c r="K29" s="8">
        <v>31</v>
      </c>
      <c r="L29" s="8"/>
      <c r="M29" s="8">
        <v>31</v>
      </c>
      <c r="N29" s="8">
        <v>45</v>
      </c>
      <c r="O29" s="15">
        <f>M29/N29</f>
        <v>0.68888888888888888</v>
      </c>
      <c r="P29" s="15" t="s">
        <v>882</v>
      </c>
      <c r="Q29" s="13" t="s">
        <v>799</v>
      </c>
    </row>
    <row r="30" spans="1:17" s="29" customFormat="1" ht="18.75">
      <c r="A30" s="33">
        <v>24</v>
      </c>
      <c r="B30" s="9" t="s">
        <v>122</v>
      </c>
      <c r="C30" s="69" t="s">
        <v>123</v>
      </c>
      <c r="D30" s="9" t="s">
        <v>113</v>
      </c>
      <c r="E30" s="8" t="s">
        <v>19</v>
      </c>
      <c r="F30" s="120" t="s">
        <v>49</v>
      </c>
      <c r="G30" s="11" t="s">
        <v>50</v>
      </c>
      <c r="H30" s="12" t="s">
        <v>20</v>
      </c>
      <c r="I30" s="41" t="s">
        <v>117</v>
      </c>
      <c r="J30" s="23" t="s">
        <v>105</v>
      </c>
      <c r="K30" s="24">
        <v>30</v>
      </c>
      <c r="L30" s="17"/>
      <c r="M30" s="13" t="s">
        <v>61</v>
      </c>
      <c r="N30" s="14">
        <v>45</v>
      </c>
      <c r="O30" s="15">
        <v>0.67</v>
      </c>
      <c r="P30" s="15" t="s">
        <v>882</v>
      </c>
      <c r="Q30" s="25" t="s">
        <v>106</v>
      </c>
    </row>
    <row r="31" spans="1:17" s="29" customFormat="1" ht="15.75">
      <c r="A31" s="33">
        <v>55</v>
      </c>
      <c r="B31" s="34" t="s">
        <v>357</v>
      </c>
      <c r="C31" s="44" t="s">
        <v>219</v>
      </c>
      <c r="D31" s="40" t="s">
        <v>116</v>
      </c>
      <c r="E31" s="8" t="s">
        <v>19</v>
      </c>
      <c r="F31" s="42" t="s">
        <v>49</v>
      </c>
      <c r="G31" s="35" t="s">
        <v>228</v>
      </c>
      <c r="H31" s="8" t="s">
        <v>20</v>
      </c>
      <c r="I31" s="41" t="s">
        <v>229</v>
      </c>
      <c r="J31" s="8" t="s">
        <v>358</v>
      </c>
      <c r="K31" s="8">
        <v>30</v>
      </c>
      <c r="L31" s="14">
        <v>0</v>
      </c>
      <c r="M31" s="13">
        <f>K31+L31</f>
        <v>30</v>
      </c>
      <c r="N31" s="14">
        <v>45</v>
      </c>
      <c r="O31" s="36">
        <f t="shared" ref="O31:O41" si="1">M31/N31</f>
        <v>0.66666666666666663</v>
      </c>
      <c r="P31" s="15" t="s">
        <v>882</v>
      </c>
      <c r="Q31" s="45" t="s">
        <v>258</v>
      </c>
    </row>
    <row r="32" spans="1:17" s="29" customFormat="1" ht="15.75">
      <c r="A32" s="33">
        <v>57</v>
      </c>
      <c r="B32" s="46" t="s">
        <v>360</v>
      </c>
      <c r="C32" s="44" t="s">
        <v>207</v>
      </c>
      <c r="D32" s="40" t="s">
        <v>18</v>
      </c>
      <c r="E32" s="8" t="s">
        <v>19</v>
      </c>
      <c r="F32" s="42" t="s">
        <v>49</v>
      </c>
      <c r="G32" s="35" t="s">
        <v>228</v>
      </c>
      <c r="H32" s="8" t="s">
        <v>20</v>
      </c>
      <c r="I32" s="41" t="s">
        <v>229</v>
      </c>
      <c r="J32" s="8" t="s">
        <v>358</v>
      </c>
      <c r="K32" s="8">
        <v>30</v>
      </c>
      <c r="L32" s="14">
        <v>0</v>
      </c>
      <c r="M32" s="13">
        <f>K32+L32</f>
        <v>30</v>
      </c>
      <c r="N32" s="14">
        <v>45</v>
      </c>
      <c r="O32" s="36">
        <f t="shared" si="1"/>
        <v>0.66666666666666663</v>
      </c>
      <c r="P32" s="15" t="s">
        <v>882</v>
      </c>
      <c r="Q32" s="45" t="s">
        <v>258</v>
      </c>
    </row>
    <row r="33" spans="1:17" s="29" customFormat="1" ht="15.75">
      <c r="A33" s="116">
        <v>60</v>
      </c>
      <c r="B33" s="47" t="s">
        <v>364</v>
      </c>
      <c r="C33" s="44" t="s">
        <v>202</v>
      </c>
      <c r="D33" s="40" t="s">
        <v>365</v>
      </c>
      <c r="E33" s="8" t="s">
        <v>81</v>
      </c>
      <c r="F33" s="42" t="s">
        <v>49</v>
      </c>
      <c r="G33" s="35" t="s">
        <v>228</v>
      </c>
      <c r="H33" s="8" t="s">
        <v>20</v>
      </c>
      <c r="I33" s="41" t="s">
        <v>229</v>
      </c>
      <c r="J33" s="8" t="s">
        <v>358</v>
      </c>
      <c r="K33" s="8">
        <v>30</v>
      </c>
      <c r="L33" s="14">
        <v>0</v>
      </c>
      <c r="M33" s="13">
        <f>K33+L33</f>
        <v>30</v>
      </c>
      <c r="N33" s="14">
        <v>45</v>
      </c>
      <c r="O33" s="36">
        <f t="shared" si="1"/>
        <v>0.66666666666666663</v>
      </c>
      <c r="P33" s="15" t="s">
        <v>882</v>
      </c>
      <c r="Q33" s="45" t="s">
        <v>258</v>
      </c>
    </row>
    <row r="34" spans="1:17" s="29" customFormat="1" ht="24.75">
      <c r="A34" s="40"/>
      <c r="B34" s="48" t="s">
        <v>387</v>
      </c>
      <c r="C34" s="48" t="s">
        <v>245</v>
      </c>
      <c r="D34" s="48" t="s">
        <v>153</v>
      </c>
      <c r="E34" s="8" t="s">
        <v>375</v>
      </c>
      <c r="F34" s="8"/>
      <c r="G34" s="51" t="s">
        <v>376</v>
      </c>
      <c r="H34" s="8" t="s">
        <v>377</v>
      </c>
      <c r="I34" s="8" t="s">
        <v>378</v>
      </c>
      <c r="J34" s="37">
        <v>5</v>
      </c>
      <c r="K34" s="9"/>
      <c r="L34" s="17"/>
      <c r="M34" s="9" t="s">
        <v>61</v>
      </c>
      <c r="N34" s="17">
        <v>45</v>
      </c>
      <c r="O34" s="36">
        <f t="shared" si="1"/>
        <v>0.66666666666666663</v>
      </c>
      <c r="P34" s="15" t="s">
        <v>882</v>
      </c>
      <c r="Q34" s="45" t="s">
        <v>383</v>
      </c>
    </row>
    <row r="35" spans="1:17" s="29" customFormat="1" ht="24.75">
      <c r="A35" s="40"/>
      <c r="B35" s="9" t="s">
        <v>391</v>
      </c>
      <c r="C35" s="10" t="s">
        <v>392</v>
      </c>
      <c r="D35" s="9" t="s">
        <v>393</v>
      </c>
      <c r="E35" s="8" t="s">
        <v>375</v>
      </c>
      <c r="F35" s="8"/>
      <c r="G35" s="51" t="s">
        <v>376</v>
      </c>
      <c r="H35" s="8" t="s">
        <v>377</v>
      </c>
      <c r="I35" s="8" t="s">
        <v>378</v>
      </c>
      <c r="J35" s="8">
        <v>5</v>
      </c>
      <c r="K35" s="9"/>
      <c r="L35" s="17"/>
      <c r="M35" s="9" t="s">
        <v>61</v>
      </c>
      <c r="N35" s="17">
        <v>45</v>
      </c>
      <c r="O35" s="36">
        <f t="shared" si="1"/>
        <v>0.66666666666666663</v>
      </c>
      <c r="P35" s="15" t="s">
        <v>882</v>
      </c>
      <c r="Q35" s="25" t="s">
        <v>390</v>
      </c>
    </row>
    <row r="36" spans="1:17" s="16" customFormat="1" ht="30" customHeight="1">
      <c r="A36" s="8">
        <v>21</v>
      </c>
      <c r="B36" s="12" t="s">
        <v>508</v>
      </c>
      <c r="C36" s="12" t="s">
        <v>92</v>
      </c>
      <c r="D36" s="12" t="s">
        <v>67</v>
      </c>
      <c r="E36" s="8" t="s">
        <v>19</v>
      </c>
      <c r="F36" s="12" t="s">
        <v>49</v>
      </c>
      <c r="G36" s="11" t="s">
        <v>502</v>
      </c>
      <c r="H36" s="12" t="s">
        <v>20</v>
      </c>
      <c r="I36" s="8" t="s">
        <v>299</v>
      </c>
      <c r="J36" s="8">
        <v>5</v>
      </c>
      <c r="K36" s="13" t="s">
        <v>61</v>
      </c>
      <c r="L36" s="14"/>
      <c r="M36" s="13">
        <f>K36+L36</f>
        <v>30</v>
      </c>
      <c r="N36" s="14">
        <v>45</v>
      </c>
      <c r="O36" s="15">
        <f t="shared" si="1"/>
        <v>0.66666666666666663</v>
      </c>
      <c r="P36" s="15" t="s">
        <v>882</v>
      </c>
      <c r="Q36" s="21" t="s">
        <v>503</v>
      </c>
    </row>
    <row r="37" spans="1:17" s="16" customFormat="1" ht="30" customHeight="1">
      <c r="A37" s="8">
        <v>9</v>
      </c>
      <c r="B37" s="8" t="s">
        <v>810</v>
      </c>
      <c r="C37" s="8" t="s">
        <v>44</v>
      </c>
      <c r="D37" s="8" t="s">
        <v>811</v>
      </c>
      <c r="E37" s="8" t="s">
        <v>19</v>
      </c>
      <c r="F37" s="8"/>
      <c r="G37" s="55" t="s">
        <v>797</v>
      </c>
      <c r="H37" s="8" t="s">
        <v>798</v>
      </c>
      <c r="I37" s="8" t="s">
        <v>299</v>
      </c>
      <c r="J37" s="8">
        <v>5</v>
      </c>
      <c r="K37" s="8">
        <v>30</v>
      </c>
      <c r="L37" s="8"/>
      <c r="M37" s="8">
        <v>30</v>
      </c>
      <c r="N37" s="8">
        <v>45</v>
      </c>
      <c r="O37" s="15">
        <f t="shared" si="1"/>
        <v>0.66666666666666663</v>
      </c>
      <c r="P37" s="15" t="s">
        <v>882</v>
      </c>
      <c r="Q37" s="13" t="s">
        <v>799</v>
      </c>
    </row>
    <row r="38" spans="1:17" s="16" customFormat="1" ht="32.25" customHeight="1">
      <c r="A38" s="8">
        <v>58</v>
      </c>
      <c r="B38" s="46" t="s">
        <v>361</v>
      </c>
      <c r="C38" s="40" t="s">
        <v>233</v>
      </c>
      <c r="D38" s="40" t="s">
        <v>146</v>
      </c>
      <c r="E38" s="8" t="s">
        <v>19</v>
      </c>
      <c r="F38" s="40" t="s">
        <v>49</v>
      </c>
      <c r="G38" s="35" t="s">
        <v>228</v>
      </c>
      <c r="H38" s="8" t="s">
        <v>20</v>
      </c>
      <c r="I38" s="8" t="s">
        <v>229</v>
      </c>
      <c r="J38" s="8" t="s">
        <v>358</v>
      </c>
      <c r="K38" s="8">
        <v>29</v>
      </c>
      <c r="L38" s="14">
        <v>0</v>
      </c>
      <c r="M38" s="13">
        <f>K38+L38</f>
        <v>29</v>
      </c>
      <c r="N38" s="14">
        <v>45</v>
      </c>
      <c r="O38" s="36">
        <f t="shared" si="1"/>
        <v>0.64444444444444449</v>
      </c>
      <c r="P38" s="15" t="s">
        <v>882</v>
      </c>
      <c r="Q38" s="45" t="s">
        <v>258</v>
      </c>
    </row>
    <row r="39" spans="1:17" s="16" customFormat="1" ht="29.25" customHeight="1">
      <c r="A39" s="40"/>
      <c r="B39" s="50" t="s">
        <v>396</v>
      </c>
      <c r="C39" s="40" t="s">
        <v>47</v>
      </c>
      <c r="D39" s="40" t="s">
        <v>397</v>
      </c>
      <c r="E39" s="8" t="s">
        <v>375</v>
      </c>
      <c r="F39" s="8"/>
      <c r="G39" s="51" t="s">
        <v>376</v>
      </c>
      <c r="H39" s="48" t="s">
        <v>377</v>
      </c>
      <c r="I39" s="8" t="s">
        <v>378</v>
      </c>
      <c r="J39" s="8">
        <v>5</v>
      </c>
      <c r="K39" s="9"/>
      <c r="L39" s="17"/>
      <c r="M39" s="9" t="s">
        <v>39</v>
      </c>
      <c r="N39" s="17">
        <v>45</v>
      </c>
      <c r="O39" s="36">
        <f t="shared" si="1"/>
        <v>0.64444444444444449</v>
      </c>
      <c r="P39" s="15" t="s">
        <v>882</v>
      </c>
      <c r="Q39" s="45" t="s">
        <v>390</v>
      </c>
    </row>
    <row r="40" spans="1:17" s="16" customFormat="1" ht="33" customHeight="1">
      <c r="A40" s="8">
        <v>2</v>
      </c>
      <c r="B40" s="8" t="s">
        <v>800</v>
      </c>
      <c r="C40" s="8" t="s">
        <v>801</v>
      </c>
      <c r="D40" s="8" t="s">
        <v>802</v>
      </c>
      <c r="E40" s="8" t="s">
        <v>19</v>
      </c>
      <c r="F40" s="8"/>
      <c r="G40" s="55" t="s">
        <v>797</v>
      </c>
      <c r="H40" s="8" t="s">
        <v>798</v>
      </c>
      <c r="I40" s="8" t="s">
        <v>299</v>
      </c>
      <c r="J40" s="8">
        <v>5</v>
      </c>
      <c r="K40" s="8">
        <v>28</v>
      </c>
      <c r="L40" s="8"/>
      <c r="M40" s="8">
        <v>29</v>
      </c>
      <c r="N40" s="8">
        <v>45</v>
      </c>
      <c r="O40" s="15">
        <f t="shared" si="1"/>
        <v>0.64444444444444449</v>
      </c>
      <c r="P40" s="15" t="s">
        <v>882</v>
      </c>
      <c r="Q40" s="13" t="s">
        <v>799</v>
      </c>
    </row>
    <row r="41" spans="1:17" s="16" customFormat="1" ht="33.75" customHeight="1">
      <c r="A41" s="8">
        <v>4</v>
      </c>
      <c r="B41" s="8" t="s">
        <v>804</v>
      </c>
      <c r="C41" s="8" t="s">
        <v>805</v>
      </c>
      <c r="D41" s="8" t="s">
        <v>67</v>
      </c>
      <c r="E41" s="8" t="s">
        <v>19</v>
      </c>
      <c r="F41" s="8"/>
      <c r="G41" s="55" t="s">
        <v>797</v>
      </c>
      <c r="H41" s="8" t="s">
        <v>798</v>
      </c>
      <c r="I41" s="8" t="s">
        <v>299</v>
      </c>
      <c r="J41" s="8">
        <v>5</v>
      </c>
      <c r="K41" s="8">
        <v>27</v>
      </c>
      <c r="L41" s="8"/>
      <c r="M41" s="8">
        <v>29</v>
      </c>
      <c r="N41" s="8">
        <v>45</v>
      </c>
      <c r="O41" s="15">
        <f t="shared" si="1"/>
        <v>0.64444444444444449</v>
      </c>
      <c r="P41" s="15" t="s">
        <v>882</v>
      </c>
      <c r="Q41" s="13" t="s">
        <v>799</v>
      </c>
    </row>
    <row r="42" spans="1:17" s="16" customFormat="1" ht="30" customHeight="1">
      <c r="A42" s="8">
        <v>25</v>
      </c>
      <c r="B42" s="22" t="s">
        <v>124</v>
      </c>
      <c r="C42" s="9" t="s">
        <v>125</v>
      </c>
      <c r="D42" s="9" t="s">
        <v>126</v>
      </c>
      <c r="E42" s="8" t="s">
        <v>19</v>
      </c>
      <c r="F42" s="9" t="s">
        <v>49</v>
      </c>
      <c r="G42" s="11" t="s">
        <v>50</v>
      </c>
      <c r="H42" s="12" t="s">
        <v>20</v>
      </c>
      <c r="I42" s="8" t="s">
        <v>117</v>
      </c>
      <c r="J42" s="23" t="s">
        <v>105</v>
      </c>
      <c r="K42" s="24">
        <v>29</v>
      </c>
      <c r="L42" s="17"/>
      <c r="M42" s="13" t="s">
        <v>39</v>
      </c>
      <c r="N42" s="14">
        <v>45</v>
      </c>
      <c r="O42" s="15">
        <v>0.64</v>
      </c>
      <c r="P42" s="15" t="s">
        <v>882</v>
      </c>
      <c r="Q42" s="25" t="s">
        <v>106</v>
      </c>
    </row>
    <row r="43" spans="1:17" s="16" customFormat="1" ht="32.25" customHeight="1">
      <c r="A43" s="8">
        <v>12</v>
      </c>
      <c r="B43" s="12" t="s">
        <v>88</v>
      </c>
      <c r="C43" s="12" t="s">
        <v>89</v>
      </c>
      <c r="D43" s="12" t="s">
        <v>90</v>
      </c>
      <c r="E43" s="8" t="s">
        <v>81</v>
      </c>
      <c r="F43" s="12" t="s">
        <v>49</v>
      </c>
      <c r="G43" s="11" t="s">
        <v>50</v>
      </c>
      <c r="H43" s="12" t="s">
        <v>20</v>
      </c>
      <c r="I43" s="8" t="s">
        <v>51</v>
      </c>
      <c r="J43" s="8" t="s">
        <v>76</v>
      </c>
      <c r="K43" s="13" t="s">
        <v>22</v>
      </c>
      <c r="L43" s="14"/>
      <c r="M43" s="13">
        <v>28</v>
      </c>
      <c r="N43" s="14">
        <v>45</v>
      </c>
      <c r="O43" s="15">
        <v>0.62222222222222223</v>
      </c>
      <c r="P43" s="15" t="s">
        <v>882</v>
      </c>
      <c r="Q43" s="9" t="s">
        <v>77</v>
      </c>
    </row>
    <row r="44" spans="1:17" s="16" customFormat="1" ht="32.25" customHeight="1">
      <c r="A44" s="8">
        <v>4</v>
      </c>
      <c r="B44" s="12" t="s">
        <v>586</v>
      </c>
      <c r="C44" s="12" t="s">
        <v>37</v>
      </c>
      <c r="D44" s="12" t="s">
        <v>67</v>
      </c>
      <c r="E44" s="8" t="s">
        <v>19</v>
      </c>
      <c r="F44" s="61"/>
      <c r="G44" s="55" t="s">
        <v>579</v>
      </c>
      <c r="H44" s="12" t="s">
        <v>377</v>
      </c>
      <c r="I44" s="8" t="s">
        <v>229</v>
      </c>
      <c r="J44" s="8" t="s">
        <v>358</v>
      </c>
      <c r="K44" s="13"/>
      <c r="L44" s="14"/>
      <c r="M44" s="13" t="s">
        <v>22</v>
      </c>
      <c r="N44" s="14">
        <v>45</v>
      </c>
      <c r="O44" s="15">
        <f>M44/N44</f>
        <v>0.62222222222222223</v>
      </c>
      <c r="P44" s="15" t="s">
        <v>882</v>
      </c>
      <c r="Q44" s="9" t="s">
        <v>587</v>
      </c>
    </row>
    <row r="45" spans="1:17" s="16" customFormat="1" ht="17.25" customHeight="1">
      <c r="A45" s="8">
        <v>5</v>
      </c>
      <c r="B45" s="12" t="s">
        <v>780</v>
      </c>
      <c r="C45" s="12" t="s">
        <v>196</v>
      </c>
      <c r="D45" s="12" t="s">
        <v>781</v>
      </c>
      <c r="E45" s="8" t="s">
        <v>81</v>
      </c>
      <c r="F45" s="17" t="s">
        <v>49</v>
      </c>
      <c r="G45" s="11" t="s">
        <v>773</v>
      </c>
      <c r="H45" s="12" t="s">
        <v>20</v>
      </c>
      <c r="I45" s="8" t="s">
        <v>299</v>
      </c>
      <c r="J45" s="8" t="s">
        <v>358</v>
      </c>
      <c r="K45" s="13" t="s">
        <v>22</v>
      </c>
      <c r="L45" s="14"/>
      <c r="M45" s="13">
        <f>K45+L45</f>
        <v>28</v>
      </c>
      <c r="N45" s="14">
        <v>45</v>
      </c>
      <c r="O45" s="15">
        <f>M45/N45</f>
        <v>0.62222222222222223</v>
      </c>
      <c r="P45" s="15" t="s">
        <v>882</v>
      </c>
      <c r="Q45" s="9" t="s">
        <v>775</v>
      </c>
    </row>
    <row r="46" spans="1:17" s="16" customFormat="1" ht="17.25" customHeight="1">
      <c r="A46" s="8">
        <v>26</v>
      </c>
      <c r="B46" s="12" t="s">
        <v>127</v>
      </c>
      <c r="C46" s="12" t="s">
        <v>128</v>
      </c>
      <c r="D46" s="12" t="s">
        <v>129</v>
      </c>
      <c r="E46" s="8" t="s">
        <v>81</v>
      </c>
      <c r="F46" s="12" t="s">
        <v>49</v>
      </c>
      <c r="G46" s="11" t="s">
        <v>50</v>
      </c>
      <c r="H46" s="12" t="s">
        <v>20</v>
      </c>
      <c r="I46" s="8" t="s">
        <v>117</v>
      </c>
      <c r="J46" s="23" t="s">
        <v>105</v>
      </c>
      <c r="K46" s="24">
        <v>28</v>
      </c>
      <c r="L46" s="17"/>
      <c r="M46" s="13" t="s">
        <v>22</v>
      </c>
      <c r="N46" s="14">
        <v>45</v>
      </c>
      <c r="O46" s="15">
        <v>0.62</v>
      </c>
      <c r="P46" s="15" t="s">
        <v>882</v>
      </c>
      <c r="Q46" s="25" t="s">
        <v>106</v>
      </c>
    </row>
    <row r="47" spans="1:17" s="16" customFormat="1" ht="17.25" customHeight="1">
      <c r="A47" s="8">
        <v>56</v>
      </c>
      <c r="B47" s="46" t="s">
        <v>359</v>
      </c>
      <c r="C47" s="40" t="s">
        <v>30</v>
      </c>
      <c r="D47" s="40" t="s">
        <v>141</v>
      </c>
      <c r="E47" s="8" t="s">
        <v>19</v>
      </c>
      <c r="F47" s="40" t="s">
        <v>49</v>
      </c>
      <c r="G47" s="35" t="s">
        <v>228</v>
      </c>
      <c r="H47" s="8" t="s">
        <v>20</v>
      </c>
      <c r="I47" s="8" t="s">
        <v>229</v>
      </c>
      <c r="J47" s="8" t="s">
        <v>358</v>
      </c>
      <c r="K47" s="8">
        <v>27.5</v>
      </c>
      <c r="L47" s="14">
        <v>0</v>
      </c>
      <c r="M47" s="13">
        <f>K47+L47</f>
        <v>27.5</v>
      </c>
      <c r="N47" s="14">
        <v>45</v>
      </c>
      <c r="O47" s="36">
        <f>M47/N47</f>
        <v>0.61111111111111116</v>
      </c>
      <c r="P47" s="15" t="s">
        <v>882</v>
      </c>
      <c r="Q47" s="45" t="s">
        <v>258</v>
      </c>
    </row>
    <row r="48" spans="1:17" s="16" customFormat="1" ht="17.25" customHeight="1">
      <c r="A48" s="8">
        <v>20</v>
      </c>
      <c r="B48" s="22" t="s">
        <v>504</v>
      </c>
      <c r="C48" s="9" t="s">
        <v>505</v>
      </c>
      <c r="D48" s="9" t="s">
        <v>506</v>
      </c>
      <c r="E48" s="8" t="s">
        <v>81</v>
      </c>
      <c r="F48" s="9" t="s">
        <v>49</v>
      </c>
      <c r="G48" s="11" t="s">
        <v>502</v>
      </c>
      <c r="H48" s="12" t="s">
        <v>20</v>
      </c>
      <c r="I48" s="8" t="s">
        <v>299</v>
      </c>
      <c r="J48" s="8">
        <v>5</v>
      </c>
      <c r="K48" s="13" t="s">
        <v>507</v>
      </c>
      <c r="L48" s="14"/>
      <c r="M48" s="13">
        <f>K48+L48</f>
        <v>27.5</v>
      </c>
      <c r="N48" s="14">
        <v>45</v>
      </c>
      <c r="O48" s="15">
        <f>M48/N48</f>
        <v>0.61111111111111116</v>
      </c>
      <c r="P48" s="15" t="s">
        <v>882</v>
      </c>
      <c r="Q48" s="25" t="s">
        <v>503</v>
      </c>
    </row>
    <row r="49" spans="1:17" s="16" customFormat="1" ht="17.25" customHeight="1">
      <c r="A49" s="8">
        <v>14</v>
      </c>
      <c r="B49" s="12" t="s">
        <v>96</v>
      </c>
      <c r="C49" s="12" t="s">
        <v>97</v>
      </c>
      <c r="D49" s="12" t="s">
        <v>90</v>
      </c>
      <c r="E49" s="8" t="s">
        <v>81</v>
      </c>
      <c r="F49" s="12" t="s">
        <v>49</v>
      </c>
      <c r="G49" s="11" t="s">
        <v>50</v>
      </c>
      <c r="H49" s="12" t="s">
        <v>20</v>
      </c>
      <c r="I49" s="8" t="s">
        <v>51</v>
      </c>
      <c r="J49" s="8" t="s">
        <v>94</v>
      </c>
      <c r="K49" s="13" t="s">
        <v>98</v>
      </c>
      <c r="L49" s="14"/>
      <c r="M49" s="13">
        <v>27</v>
      </c>
      <c r="N49" s="14">
        <v>45</v>
      </c>
      <c r="O49" s="15">
        <v>0.6</v>
      </c>
      <c r="P49" s="15" t="s">
        <v>882</v>
      </c>
      <c r="Q49" s="21" t="s">
        <v>77</v>
      </c>
    </row>
    <row r="50" spans="1:17" s="16" customFormat="1" ht="17.25" customHeight="1">
      <c r="A50" s="8">
        <v>15</v>
      </c>
      <c r="B50" s="12" t="s">
        <v>99</v>
      </c>
      <c r="C50" s="12" t="s">
        <v>100</v>
      </c>
      <c r="D50" s="12" t="s">
        <v>101</v>
      </c>
      <c r="E50" s="8" t="s">
        <v>81</v>
      </c>
      <c r="F50" s="12" t="s">
        <v>49</v>
      </c>
      <c r="G50" s="11" t="s">
        <v>50</v>
      </c>
      <c r="H50" s="12" t="s">
        <v>20</v>
      </c>
      <c r="I50" s="8" t="s">
        <v>51</v>
      </c>
      <c r="J50" s="8" t="s">
        <v>94</v>
      </c>
      <c r="K50" s="13" t="s">
        <v>98</v>
      </c>
      <c r="L50" s="14"/>
      <c r="M50" s="13">
        <v>27</v>
      </c>
      <c r="N50" s="14">
        <v>45</v>
      </c>
      <c r="O50" s="15">
        <v>0.6</v>
      </c>
      <c r="P50" s="15" t="s">
        <v>882</v>
      </c>
      <c r="Q50" s="9" t="s">
        <v>77</v>
      </c>
    </row>
    <row r="51" spans="1:17" s="16" customFormat="1" ht="17.25" customHeight="1">
      <c r="A51" s="8">
        <v>27</v>
      </c>
      <c r="B51" s="17" t="s">
        <v>130</v>
      </c>
      <c r="C51" s="17" t="s">
        <v>131</v>
      </c>
      <c r="D51" s="17" t="s">
        <v>132</v>
      </c>
      <c r="E51" s="8" t="s">
        <v>19</v>
      </c>
      <c r="F51" s="17" t="s">
        <v>49</v>
      </c>
      <c r="G51" s="11" t="s">
        <v>50</v>
      </c>
      <c r="H51" s="12" t="s">
        <v>20</v>
      </c>
      <c r="I51" s="8" t="s">
        <v>117</v>
      </c>
      <c r="J51" s="23" t="s">
        <v>105</v>
      </c>
      <c r="K51" s="24">
        <v>27</v>
      </c>
      <c r="L51" s="17"/>
      <c r="M51" s="13" t="s">
        <v>98</v>
      </c>
      <c r="N51" s="14">
        <v>45</v>
      </c>
      <c r="O51" s="15">
        <v>0.6</v>
      </c>
      <c r="P51" s="15" t="s">
        <v>882</v>
      </c>
      <c r="Q51" s="25" t="s">
        <v>106</v>
      </c>
    </row>
    <row r="52" spans="1:17" s="16" customFormat="1" ht="17.25" customHeight="1">
      <c r="A52" s="8">
        <v>28</v>
      </c>
      <c r="B52" s="9" t="s">
        <v>133</v>
      </c>
      <c r="C52" s="9" t="s">
        <v>134</v>
      </c>
      <c r="D52" s="26" t="s">
        <v>135</v>
      </c>
      <c r="E52" s="8" t="s">
        <v>81</v>
      </c>
      <c r="F52" s="9" t="s">
        <v>49</v>
      </c>
      <c r="G52" s="11" t="s">
        <v>50</v>
      </c>
      <c r="H52" s="12" t="s">
        <v>20</v>
      </c>
      <c r="I52" s="8" t="s">
        <v>117</v>
      </c>
      <c r="J52" s="23" t="s">
        <v>105</v>
      </c>
      <c r="K52" s="24">
        <v>27</v>
      </c>
      <c r="L52" s="17"/>
      <c r="M52" s="13" t="s">
        <v>98</v>
      </c>
      <c r="N52" s="14">
        <v>45</v>
      </c>
      <c r="O52" s="15">
        <v>0.6</v>
      </c>
      <c r="P52" s="15" t="s">
        <v>882</v>
      </c>
      <c r="Q52" s="25" t="s">
        <v>106</v>
      </c>
    </row>
    <row r="53" spans="1:17" s="16" customFormat="1" ht="17.25" customHeight="1">
      <c r="A53" s="8">
        <v>19</v>
      </c>
      <c r="B53" s="9" t="s">
        <v>501</v>
      </c>
      <c r="C53" s="9" t="s">
        <v>219</v>
      </c>
      <c r="D53" s="9" t="s">
        <v>220</v>
      </c>
      <c r="E53" s="8" t="s">
        <v>19</v>
      </c>
      <c r="F53" s="9" t="s">
        <v>49</v>
      </c>
      <c r="G53" s="11" t="s">
        <v>502</v>
      </c>
      <c r="H53" s="12" t="s">
        <v>20</v>
      </c>
      <c r="I53" s="8" t="s">
        <v>299</v>
      </c>
      <c r="J53" s="8">
        <v>5</v>
      </c>
      <c r="K53" s="13" t="s">
        <v>98</v>
      </c>
      <c r="L53" s="14"/>
      <c r="M53" s="13">
        <f>K53+L53</f>
        <v>27</v>
      </c>
      <c r="N53" s="14">
        <v>45</v>
      </c>
      <c r="O53" s="15">
        <f>M53/N53</f>
        <v>0.6</v>
      </c>
      <c r="P53" s="15" t="s">
        <v>882</v>
      </c>
      <c r="Q53" s="9" t="s">
        <v>503</v>
      </c>
    </row>
    <row r="54" spans="1:17" s="16" customFormat="1" ht="17.25" customHeight="1">
      <c r="A54" s="8">
        <v>11</v>
      </c>
      <c r="B54" s="12" t="s">
        <v>86</v>
      </c>
      <c r="C54" s="12" t="s">
        <v>87</v>
      </c>
      <c r="D54" s="12" t="s">
        <v>56</v>
      </c>
      <c r="E54" s="8" t="s">
        <v>19</v>
      </c>
      <c r="F54" s="12" t="s">
        <v>49</v>
      </c>
      <c r="G54" s="11" t="s">
        <v>50</v>
      </c>
      <c r="H54" s="12" t="s">
        <v>20</v>
      </c>
      <c r="I54" s="8" t="s">
        <v>51</v>
      </c>
      <c r="J54" s="8" t="s">
        <v>76</v>
      </c>
      <c r="K54" s="13" t="s">
        <v>27</v>
      </c>
      <c r="L54" s="14"/>
      <c r="M54" s="13">
        <v>26</v>
      </c>
      <c r="N54" s="14">
        <v>45</v>
      </c>
      <c r="O54" s="15">
        <v>0.57777777777777772</v>
      </c>
      <c r="P54" s="15" t="s">
        <v>882</v>
      </c>
      <c r="Q54" s="9" t="s">
        <v>77</v>
      </c>
    </row>
    <row r="55" spans="1:17" s="16" customFormat="1" ht="17.25" customHeight="1">
      <c r="A55" s="8">
        <v>16</v>
      </c>
      <c r="B55" s="12" t="s">
        <v>102</v>
      </c>
      <c r="C55" s="12" t="s">
        <v>71</v>
      </c>
      <c r="D55" s="12" t="s">
        <v>93</v>
      </c>
      <c r="E55" s="8" t="s">
        <v>19</v>
      </c>
      <c r="F55" s="12" t="s">
        <v>49</v>
      </c>
      <c r="G55" s="11" t="s">
        <v>50</v>
      </c>
      <c r="H55" s="12" t="s">
        <v>20</v>
      </c>
      <c r="I55" s="8" t="s">
        <v>51</v>
      </c>
      <c r="J55" s="8" t="s">
        <v>94</v>
      </c>
      <c r="K55" s="13" t="s">
        <v>27</v>
      </c>
      <c r="L55" s="14"/>
      <c r="M55" s="13">
        <v>26</v>
      </c>
      <c r="N55" s="14">
        <v>45</v>
      </c>
      <c r="O55" s="15">
        <v>0.57777777777777772</v>
      </c>
      <c r="P55" s="15" t="s">
        <v>882</v>
      </c>
      <c r="Q55" s="9" t="s">
        <v>77</v>
      </c>
    </row>
    <row r="56" spans="1:17" s="16" customFormat="1" ht="17.25" customHeight="1">
      <c r="A56" s="8">
        <v>64</v>
      </c>
      <c r="B56" s="47" t="s">
        <v>370</v>
      </c>
      <c r="C56" s="40" t="s">
        <v>371</v>
      </c>
      <c r="D56" s="40" t="s">
        <v>18</v>
      </c>
      <c r="E56" s="8" t="s">
        <v>19</v>
      </c>
      <c r="F56" s="48" t="s">
        <v>49</v>
      </c>
      <c r="G56" s="35" t="s">
        <v>228</v>
      </c>
      <c r="H56" s="8" t="s">
        <v>20</v>
      </c>
      <c r="I56" s="8" t="s">
        <v>229</v>
      </c>
      <c r="J56" s="8" t="s">
        <v>369</v>
      </c>
      <c r="K56" s="8">
        <v>26</v>
      </c>
      <c r="L56" s="14">
        <v>0</v>
      </c>
      <c r="M56" s="13">
        <f>K56+L56</f>
        <v>26</v>
      </c>
      <c r="N56" s="14">
        <v>45</v>
      </c>
      <c r="O56" s="36">
        <f>M56/N56</f>
        <v>0.57777777777777772</v>
      </c>
      <c r="P56" s="15" t="s">
        <v>882</v>
      </c>
      <c r="Q56" s="45" t="s">
        <v>231</v>
      </c>
    </row>
    <row r="57" spans="1:17" s="16" customFormat="1" ht="17.25" customHeight="1">
      <c r="A57" s="8">
        <v>65</v>
      </c>
      <c r="B57" s="47" t="s">
        <v>372</v>
      </c>
      <c r="C57" s="40" t="s">
        <v>373</v>
      </c>
      <c r="D57" s="40" t="s">
        <v>56</v>
      </c>
      <c r="E57" s="8" t="s">
        <v>19</v>
      </c>
      <c r="F57" s="48" t="s">
        <v>49</v>
      </c>
      <c r="G57" s="35" t="s">
        <v>228</v>
      </c>
      <c r="H57" s="8" t="s">
        <v>20</v>
      </c>
      <c r="I57" s="8" t="s">
        <v>229</v>
      </c>
      <c r="J57" s="8" t="s">
        <v>369</v>
      </c>
      <c r="K57" s="8">
        <v>26</v>
      </c>
      <c r="L57" s="14">
        <v>0</v>
      </c>
      <c r="M57" s="13">
        <f>K57+L57</f>
        <v>26</v>
      </c>
      <c r="N57" s="14">
        <v>45</v>
      </c>
      <c r="O57" s="36">
        <f>M57/N57</f>
        <v>0.57777777777777772</v>
      </c>
      <c r="P57" s="15" t="s">
        <v>882</v>
      </c>
      <c r="Q57" s="45" t="s">
        <v>231</v>
      </c>
    </row>
    <row r="58" spans="1:17" s="16" customFormat="1" ht="17.25" customHeight="1">
      <c r="A58" s="8">
        <v>61</v>
      </c>
      <c r="B58" s="47" t="s">
        <v>311</v>
      </c>
      <c r="C58" s="40" t="s">
        <v>25</v>
      </c>
      <c r="D58" s="40" t="s">
        <v>235</v>
      </c>
      <c r="E58" s="8" t="s">
        <v>19</v>
      </c>
      <c r="F58" s="40" t="s">
        <v>49</v>
      </c>
      <c r="G58" s="35" t="s">
        <v>228</v>
      </c>
      <c r="H58" s="8" t="s">
        <v>20</v>
      </c>
      <c r="I58" s="8" t="s">
        <v>229</v>
      </c>
      <c r="J58" s="8" t="s">
        <v>358</v>
      </c>
      <c r="K58" s="8">
        <v>25.5</v>
      </c>
      <c r="L58" s="14">
        <v>0</v>
      </c>
      <c r="M58" s="13">
        <f>K58+L58</f>
        <v>25.5</v>
      </c>
      <c r="N58" s="14">
        <v>45</v>
      </c>
      <c r="O58" s="36">
        <f>M58/N58</f>
        <v>0.56666666666666665</v>
      </c>
      <c r="P58" s="15" t="s">
        <v>882</v>
      </c>
      <c r="Q58" s="45" t="s">
        <v>258</v>
      </c>
    </row>
    <row r="59" spans="1:17" s="16" customFormat="1" ht="17.25" customHeight="1">
      <c r="A59" s="8">
        <v>10</v>
      </c>
      <c r="B59" s="18" t="s">
        <v>83</v>
      </c>
      <c r="C59" s="19" t="s">
        <v>84</v>
      </c>
      <c r="D59" s="19" t="s">
        <v>41</v>
      </c>
      <c r="E59" s="8" t="s">
        <v>19</v>
      </c>
      <c r="F59" s="19" t="s">
        <v>49</v>
      </c>
      <c r="G59" s="11" t="s">
        <v>50</v>
      </c>
      <c r="H59" s="12" t="s">
        <v>20</v>
      </c>
      <c r="I59" s="8" t="s">
        <v>51</v>
      </c>
      <c r="J59" s="8" t="s">
        <v>76</v>
      </c>
      <c r="K59" s="13" t="s">
        <v>85</v>
      </c>
      <c r="L59" s="14"/>
      <c r="M59" s="13">
        <v>25</v>
      </c>
      <c r="N59" s="14">
        <v>45</v>
      </c>
      <c r="O59" s="15">
        <v>0.55555555555555558</v>
      </c>
      <c r="P59" s="15" t="s">
        <v>882</v>
      </c>
      <c r="Q59" s="21" t="s">
        <v>77</v>
      </c>
    </row>
    <row r="60" spans="1:17" s="16" customFormat="1" ht="17.25" customHeight="1">
      <c r="A60" s="40"/>
      <c r="B60" s="9" t="s">
        <v>382</v>
      </c>
      <c r="C60" s="10" t="s">
        <v>92</v>
      </c>
      <c r="D60" s="9" t="s">
        <v>153</v>
      </c>
      <c r="E60" s="8" t="s">
        <v>375</v>
      </c>
      <c r="F60" s="8"/>
      <c r="G60" s="51" t="s">
        <v>376</v>
      </c>
      <c r="H60" s="8" t="s">
        <v>377</v>
      </c>
      <c r="I60" s="8" t="s">
        <v>378</v>
      </c>
      <c r="J60" s="8">
        <v>5</v>
      </c>
      <c r="K60" s="9"/>
      <c r="L60" s="17"/>
      <c r="M60" s="9" t="s">
        <v>85</v>
      </c>
      <c r="N60" s="17">
        <v>45</v>
      </c>
      <c r="O60" s="36">
        <f>M60/N60</f>
        <v>0.55555555555555558</v>
      </c>
      <c r="P60" s="15" t="s">
        <v>882</v>
      </c>
      <c r="Q60" s="45" t="s">
        <v>383</v>
      </c>
    </row>
    <row r="61" spans="1:17" s="16" customFormat="1" ht="17.25" customHeight="1">
      <c r="A61" s="8">
        <v>9</v>
      </c>
      <c r="B61" s="17" t="s">
        <v>78</v>
      </c>
      <c r="C61" s="17" t="s">
        <v>79</v>
      </c>
      <c r="D61" s="17" t="s">
        <v>80</v>
      </c>
      <c r="E61" s="8" t="s">
        <v>81</v>
      </c>
      <c r="F61" s="17" t="s">
        <v>49</v>
      </c>
      <c r="G61" s="11" t="s">
        <v>50</v>
      </c>
      <c r="H61" s="12" t="s">
        <v>20</v>
      </c>
      <c r="I61" s="8" t="s">
        <v>51</v>
      </c>
      <c r="J61" s="8" t="s">
        <v>76</v>
      </c>
      <c r="K61" s="13" t="s">
        <v>82</v>
      </c>
      <c r="L61" s="14"/>
      <c r="M61" s="13">
        <v>24</v>
      </c>
      <c r="N61" s="14">
        <v>45</v>
      </c>
      <c r="O61" s="15">
        <v>0.53333333333333333</v>
      </c>
      <c r="P61" s="15" t="s">
        <v>882</v>
      </c>
      <c r="Q61" s="20" t="s">
        <v>77</v>
      </c>
    </row>
    <row r="62" spans="1:17" s="16" customFormat="1" ht="17.25" customHeight="1">
      <c r="A62" s="8">
        <v>5</v>
      </c>
      <c r="B62" s="8" t="s">
        <v>806</v>
      </c>
      <c r="C62" s="8" t="s">
        <v>89</v>
      </c>
      <c r="D62" s="8" t="s">
        <v>583</v>
      </c>
      <c r="E62" s="8" t="s">
        <v>81</v>
      </c>
      <c r="F62" s="8"/>
      <c r="G62" s="55" t="s">
        <v>797</v>
      </c>
      <c r="H62" s="8" t="s">
        <v>798</v>
      </c>
      <c r="I62" s="8" t="s">
        <v>299</v>
      </c>
      <c r="J62" s="8">
        <v>5</v>
      </c>
      <c r="K62" s="8">
        <v>24</v>
      </c>
      <c r="L62" s="8"/>
      <c r="M62" s="8">
        <v>24</v>
      </c>
      <c r="N62" s="8">
        <v>45</v>
      </c>
      <c r="O62" s="15">
        <f>M62/N62</f>
        <v>0.53333333333333333</v>
      </c>
      <c r="P62" s="15" t="s">
        <v>882</v>
      </c>
      <c r="Q62" s="13" t="s">
        <v>799</v>
      </c>
    </row>
    <row r="63" spans="1:17" s="16" customFormat="1" ht="17.25" customHeight="1">
      <c r="A63" s="40"/>
      <c r="B63" s="17" t="s">
        <v>384</v>
      </c>
      <c r="C63" s="17" t="s">
        <v>340</v>
      </c>
      <c r="D63" s="17" t="s">
        <v>31</v>
      </c>
      <c r="E63" s="8" t="s">
        <v>375</v>
      </c>
      <c r="F63" s="8"/>
      <c r="G63" s="51" t="s">
        <v>376</v>
      </c>
      <c r="H63" s="8" t="s">
        <v>377</v>
      </c>
      <c r="I63" s="8" t="s">
        <v>378</v>
      </c>
      <c r="J63" s="8">
        <v>5</v>
      </c>
      <c r="K63" s="9"/>
      <c r="L63" s="17"/>
      <c r="M63" s="9" t="s">
        <v>248</v>
      </c>
      <c r="N63" s="17">
        <v>45</v>
      </c>
      <c r="O63" s="36">
        <f>M63/N63</f>
        <v>0.51111111111111107</v>
      </c>
      <c r="P63" s="15" t="s">
        <v>882</v>
      </c>
      <c r="Q63" s="45" t="s">
        <v>383</v>
      </c>
    </row>
    <row r="64" spans="1:17" s="16" customFormat="1" ht="17.25" customHeight="1">
      <c r="A64" s="40"/>
      <c r="B64" s="48" t="s">
        <v>398</v>
      </c>
      <c r="C64" s="48" t="s">
        <v>399</v>
      </c>
      <c r="D64" s="48" t="s">
        <v>400</v>
      </c>
      <c r="E64" s="8" t="s">
        <v>381</v>
      </c>
      <c r="F64" s="8"/>
      <c r="G64" s="51" t="s">
        <v>376</v>
      </c>
      <c r="H64" s="48" t="s">
        <v>377</v>
      </c>
      <c r="I64" s="8" t="s">
        <v>378</v>
      </c>
      <c r="J64" s="37">
        <v>5</v>
      </c>
      <c r="K64" s="9"/>
      <c r="L64" s="17"/>
      <c r="M64" s="9" t="s">
        <v>248</v>
      </c>
      <c r="N64" s="17">
        <v>45</v>
      </c>
      <c r="O64" s="36">
        <f>M64/N64</f>
        <v>0.51111111111111107</v>
      </c>
      <c r="P64" s="15" t="s">
        <v>882</v>
      </c>
      <c r="Q64" s="25" t="s">
        <v>383</v>
      </c>
    </row>
    <row r="65" spans="1:17" s="16" customFormat="1" ht="17.25" customHeight="1">
      <c r="A65" s="8">
        <v>29</v>
      </c>
      <c r="B65" s="12" t="s">
        <v>136</v>
      </c>
      <c r="C65" s="12" t="s">
        <v>137</v>
      </c>
      <c r="D65" s="12" t="s">
        <v>67</v>
      </c>
      <c r="E65" s="8" t="s">
        <v>19</v>
      </c>
      <c r="F65" s="12" t="s">
        <v>49</v>
      </c>
      <c r="G65" s="11" t="s">
        <v>50</v>
      </c>
      <c r="H65" s="12" t="s">
        <v>20</v>
      </c>
      <c r="I65" s="8" t="s">
        <v>117</v>
      </c>
      <c r="J65" s="23" t="s">
        <v>105</v>
      </c>
      <c r="K65" s="24">
        <v>22</v>
      </c>
      <c r="L65" s="17"/>
      <c r="M65" s="13" t="s">
        <v>138</v>
      </c>
      <c r="N65" s="14">
        <v>45</v>
      </c>
      <c r="O65" s="15">
        <v>0.49</v>
      </c>
      <c r="P65" s="15"/>
      <c r="Q65" s="25" t="s">
        <v>106</v>
      </c>
    </row>
    <row r="66" spans="1:17" s="16" customFormat="1" ht="17.25" customHeight="1">
      <c r="A66" s="40"/>
      <c r="B66" s="9" t="s">
        <v>385</v>
      </c>
      <c r="C66" s="9" t="s">
        <v>386</v>
      </c>
      <c r="D66" s="9" t="s">
        <v>183</v>
      </c>
      <c r="E66" s="8" t="s">
        <v>375</v>
      </c>
      <c r="F66" s="8"/>
      <c r="G66" s="51" t="s">
        <v>376</v>
      </c>
      <c r="H66" s="8" t="s">
        <v>377</v>
      </c>
      <c r="I66" s="8" t="s">
        <v>378</v>
      </c>
      <c r="J66" s="8">
        <v>5</v>
      </c>
      <c r="K66" s="9"/>
      <c r="L66" s="17"/>
      <c r="M66" s="9" t="s">
        <v>138</v>
      </c>
      <c r="N66" s="17">
        <v>45</v>
      </c>
      <c r="O66" s="36">
        <f>M66/N66</f>
        <v>0.48888888888888887</v>
      </c>
      <c r="P66" s="36"/>
      <c r="Q66" s="45" t="s">
        <v>383</v>
      </c>
    </row>
    <row r="67" spans="1:17" s="16" customFormat="1" ht="17.25" customHeight="1">
      <c r="A67" s="8">
        <v>10</v>
      </c>
      <c r="B67" s="8" t="s">
        <v>812</v>
      </c>
      <c r="C67" s="8" t="s">
        <v>66</v>
      </c>
      <c r="D67" s="8" t="s">
        <v>67</v>
      </c>
      <c r="E67" s="8" t="s">
        <v>19</v>
      </c>
      <c r="F67" s="8" t="s">
        <v>813</v>
      </c>
      <c r="G67" s="55" t="s">
        <v>797</v>
      </c>
      <c r="H67" s="8" t="s">
        <v>798</v>
      </c>
      <c r="I67" s="8" t="s">
        <v>299</v>
      </c>
      <c r="J67" s="8">
        <v>5</v>
      </c>
      <c r="K67" s="8">
        <v>22</v>
      </c>
      <c r="L67" s="8"/>
      <c r="M67" s="8">
        <v>22</v>
      </c>
      <c r="N67" s="8">
        <v>45</v>
      </c>
      <c r="O67" s="15">
        <f>M67/N67</f>
        <v>0.48888888888888887</v>
      </c>
      <c r="P67" s="15"/>
      <c r="Q67" s="13" t="s">
        <v>799</v>
      </c>
    </row>
    <row r="68" spans="1:17" s="16" customFormat="1" ht="17.25" customHeight="1">
      <c r="A68" s="40"/>
      <c r="B68" s="9" t="s">
        <v>394</v>
      </c>
      <c r="C68" s="10" t="s">
        <v>395</v>
      </c>
      <c r="D68" s="9" t="s">
        <v>292</v>
      </c>
      <c r="E68" s="8" t="s">
        <v>375</v>
      </c>
      <c r="F68" s="8"/>
      <c r="G68" s="51" t="s">
        <v>376</v>
      </c>
      <c r="H68" s="48" t="s">
        <v>377</v>
      </c>
      <c r="I68" s="8" t="s">
        <v>378</v>
      </c>
      <c r="J68" s="8">
        <v>5</v>
      </c>
      <c r="K68" s="9"/>
      <c r="L68" s="17"/>
      <c r="M68" s="9" t="s">
        <v>157</v>
      </c>
      <c r="N68" s="17">
        <v>45</v>
      </c>
      <c r="O68" s="36">
        <f>M68/N68</f>
        <v>0.44444444444444442</v>
      </c>
      <c r="P68" s="36"/>
      <c r="Q68" s="45" t="s">
        <v>383</v>
      </c>
    </row>
    <row r="69" spans="1:17" s="16" customFormat="1" ht="17.25" customHeight="1">
      <c r="A69" s="8">
        <v>8</v>
      </c>
      <c r="B69" s="9" t="s">
        <v>75</v>
      </c>
      <c r="C69" s="10" t="s">
        <v>25</v>
      </c>
      <c r="D69" s="9" t="s">
        <v>18</v>
      </c>
      <c r="E69" s="8" t="s">
        <v>19</v>
      </c>
      <c r="F69" s="10" t="s">
        <v>49</v>
      </c>
      <c r="G69" s="11" t="s">
        <v>50</v>
      </c>
      <c r="H69" s="12" t="s">
        <v>20</v>
      </c>
      <c r="I69" s="8" t="s">
        <v>51</v>
      </c>
      <c r="J69" s="8" t="s">
        <v>76</v>
      </c>
      <c r="K69" s="13" t="s">
        <v>32</v>
      </c>
      <c r="L69" s="14"/>
      <c r="M69" s="13">
        <v>18</v>
      </c>
      <c r="N69" s="14">
        <v>45</v>
      </c>
      <c r="O69" s="15">
        <v>0.4</v>
      </c>
      <c r="P69" s="15"/>
      <c r="Q69" s="9" t="s">
        <v>77</v>
      </c>
    </row>
    <row r="70" spans="1:17" s="16" customFormat="1" ht="17.25" customHeight="1">
      <c r="A70" s="8">
        <v>7</v>
      </c>
      <c r="B70" s="8" t="s">
        <v>477</v>
      </c>
      <c r="C70" s="8" t="s">
        <v>275</v>
      </c>
      <c r="D70" s="8" t="s">
        <v>113</v>
      </c>
      <c r="E70" s="8" t="s">
        <v>19</v>
      </c>
      <c r="F70" s="8"/>
      <c r="G70" s="55" t="s">
        <v>797</v>
      </c>
      <c r="H70" s="8" t="s">
        <v>798</v>
      </c>
      <c r="I70" s="8" t="s">
        <v>299</v>
      </c>
      <c r="J70" s="8">
        <v>5</v>
      </c>
      <c r="K70" s="8">
        <v>17</v>
      </c>
      <c r="L70" s="8"/>
      <c r="M70" s="8">
        <v>17</v>
      </c>
      <c r="N70" s="8">
        <v>45</v>
      </c>
      <c r="O70" s="15">
        <f>M70/N70</f>
        <v>0.37777777777777777</v>
      </c>
      <c r="P70" s="15"/>
      <c r="Q70" s="13" t="s">
        <v>799</v>
      </c>
    </row>
    <row r="71" spans="1:17" s="16" customFormat="1" ht="15.75">
      <c r="A71" s="8">
        <v>8</v>
      </c>
      <c r="B71" s="8" t="s">
        <v>809</v>
      </c>
      <c r="C71" s="8" t="s">
        <v>318</v>
      </c>
      <c r="D71" s="8" t="s">
        <v>527</v>
      </c>
      <c r="E71" s="8" t="s">
        <v>81</v>
      </c>
      <c r="F71" s="8"/>
      <c r="G71" s="55" t="s">
        <v>797</v>
      </c>
      <c r="H71" s="8" t="s">
        <v>798</v>
      </c>
      <c r="I71" s="8" t="s">
        <v>299</v>
      </c>
      <c r="J71" s="8">
        <v>5</v>
      </c>
      <c r="K71" s="8">
        <v>14</v>
      </c>
      <c r="L71" s="8"/>
      <c r="M71" s="8">
        <v>14</v>
      </c>
      <c r="N71" s="8">
        <v>45</v>
      </c>
      <c r="O71" s="15">
        <f>M71/N71</f>
        <v>0.31111111111111112</v>
      </c>
      <c r="P71" s="15"/>
      <c r="Q71" s="13" t="s">
        <v>799</v>
      </c>
    </row>
    <row r="72" spans="1:17" s="16" customFormat="1" ht="15.75">
      <c r="A72" s="8">
        <v>6</v>
      </c>
      <c r="B72" s="8" t="s">
        <v>807</v>
      </c>
      <c r="C72" s="8" t="s">
        <v>191</v>
      </c>
      <c r="D72" s="8" t="s">
        <v>808</v>
      </c>
      <c r="E72" s="8" t="s">
        <v>81</v>
      </c>
      <c r="F72" s="8"/>
      <c r="G72" s="55" t="s">
        <v>797</v>
      </c>
      <c r="H72" s="8" t="s">
        <v>798</v>
      </c>
      <c r="I72" s="8" t="s">
        <v>299</v>
      </c>
      <c r="J72" s="8">
        <v>5</v>
      </c>
      <c r="K72" s="8">
        <v>10</v>
      </c>
      <c r="L72" s="8"/>
      <c r="M72" s="8">
        <v>10</v>
      </c>
      <c r="N72" s="8">
        <v>45</v>
      </c>
      <c r="O72" s="15">
        <f>M72/N72</f>
        <v>0.22222222222222221</v>
      </c>
      <c r="P72" s="15"/>
      <c r="Q72" s="13" t="s">
        <v>799</v>
      </c>
    </row>
  </sheetData>
  <autoFilter ref="A2:Q72">
    <sortState ref="A3:P72">
      <sortCondition descending="1" ref="O2:O72"/>
    </sortState>
  </autoFilter>
  <dataValidations count="3">
    <dataValidation type="list" allowBlank="1" showInputMessage="1" showErrorMessage="1" sqref="I3:I72">
      <formula1>rf</formula1>
    </dataValidation>
    <dataValidation type="list" allowBlank="1" showInputMessage="1" showErrorMessage="1" sqref="E4:E11 E17:E24 E45:E61 E72">
      <formula1>sex</formula1>
    </dataValidation>
    <dataValidation type="list" allowBlank="1" showInputMessage="1" showErrorMessage="1" sqref="J4:J17 J45:J61 J72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4"/>
  <sheetViews>
    <sheetView topLeftCell="A60" zoomScaleNormal="100" workbookViewId="0">
      <selection activeCell="A3" sqref="A3:XFD50"/>
    </sheetView>
  </sheetViews>
  <sheetFormatPr defaultRowHeight="15"/>
  <cols>
    <col min="1" max="1" width="5.140625" customWidth="1"/>
    <col min="2" max="2" width="13.7109375" customWidth="1"/>
    <col min="3" max="3" width="15" customWidth="1"/>
    <col min="4" max="4" width="17.85546875" customWidth="1"/>
    <col min="7" max="7" width="24.140625" customWidth="1"/>
    <col min="8" max="8" width="14.42578125" customWidth="1"/>
    <col min="16" max="16" width="14.85546875" customWidth="1"/>
    <col min="17" max="17" width="32.5703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880</v>
      </c>
      <c r="Q2" s="4" t="s">
        <v>15</v>
      </c>
      <c r="R2" s="5"/>
    </row>
    <row r="3" spans="1:18" s="7" customFormat="1" ht="17.25" customHeight="1">
      <c r="A3" s="97">
        <v>51</v>
      </c>
      <c r="B3" s="121" t="s">
        <v>347</v>
      </c>
      <c r="C3" s="87" t="s">
        <v>281</v>
      </c>
      <c r="D3" s="87" t="s">
        <v>285</v>
      </c>
      <c r="E3" s="97" t="s">
        <v>81</v>
      </c>
      <c r="F3" s="87" t="s">
        <v>49</v>
      </c>
      <c r="G3" s="122" t="s">
        <v>228</v>
      </c>
      <c r="H3" s="97" t="s">
        <v>20</v>
      </c>
      <c r="I3" s="97" t="s">
        <v>229</v>
      </c>
      <c r="J3" s="97" t="s">
        <v>343</v>
      </c>
      <c r="K3" s="97">
        <v>41</v>
      </c>
      <c r="L3" s="103">
        <v>0</v>
      </c>
      <c r="M3" s="101">
        <f>K3+L3</f>
        <v>41</v>
      </c>
      <c r="N3" s="103">
        <v>45</v>
      </c>
      <c r="O3" s="123">
        <f>M3/N3</f>
        <v>0.91111111111111109</v>
      </c>
      <c r="P3" s="123" t="s">
        <v>884</v>
      </c>
      <c r="Q3" s="92" t="s">
        <v>271</v>
      </c>
    </row>
    <row r="4" spans="1:18" s="7" customFormat="1" ht="17.25" customHeight="1">
      <c r="A4" s="97">
        <v>30</v>
      </c>
      <c r="B4" s="92" t="s">
        <v>139</v>
      </c>
      <c r="C4" s="92" t="s">
        <v>140</v>
      </c>
      <c r="D4" s="110" t="s">
        <v>141</v>
      </c>
      <c r="E4" s="97" t="s">
        <v>19</v>
      </c>
      <c r="F4" s="92" t="s">
        <v>49</v>
      </c>
      <c r="G4" s="99" t="s">
        <v>50</v>
      </c>
      <c r="H4" s="100" t="s">
        <v>20</v>
      </c>
      <c r="I4" s="97" t="s">
        <v>117</v>
      </c>
      <c r="J4" s="111" t="s">
        <v>142</v>
      </c>
      <c r="K4" s="112">
        <v>39</v>
      </c>
      <c r="L4" s="113"/>
      <c r="M4" s="101" t="s">
        <v>143</v>
      </c>
      <c r="N4" s="103">
        <v>45</v>
      </c>
      <c r="O4" s="105">
        <v>0.87</v>
      </c>
      <c r="P4" s="123" t="s">
        <v>884</v>
      </c>
      <c r="Q4" s="115" t="s">
        <v>106</v>
      </c>
    </row>
    <row r="5" spans="1:18" s="16" customFormat="1" ht="15.75">
      <c r="A5" s="8">
        <v>49</v>
      </c>
      <c r="B5" s="34" t="s">
        <v>342</v>
      </c>
      <c r="C5" s="40" t="s">
        <v>25</v>
      </c>
      <c r="D5" s="40" t="s">
        <v>183</v>
      </c>
      <c r="E5" s="8" t="s">
        <v>19</v>
      </c>
      <c r="F5" s="40" t="s">
        <v>49</v>
      </c>
      <c r="G5" s="35" t="s">
        <v>228</v>
      </c>
      <c r="H5" s="8" t="s">
        <v>20</v>
      </c>
      <c r="I5" s="8" t="s">
        <v>229</v>
      </c>
      <c r="J5" s="8" t="s">
        <v>343</v>
      </c>
      <c r="K5" s="8">
        <v>39</v>
      </c>
      <c r="L5" s="14">
        <v>0</v>
      </c>
      <c r="M5" s="13">
        <f>K5+L5</f>
        <v>39</v>
      </c>
      <c r="N5" s="14">
        <v>45</v>
      </c>
      <c r="O5" s="36">
        <f>M5/N5</f>
        <v>0.8666666666666667</v>
      </c>
      <c r="P5" s="123" t="s">
        <v>884</v>
      </c>
      <c r="Q5" s="9" t="s">
        <v>271</v>
      </c>
    </row>
    <row r="6" spans="1:18" s="16" customFormat="1" ht="15.75">
      <c r="A6" s="8">
        <v>6</v>
      </c>
      <c r="B6" s="8" t="s">
        <v>827</v>
      </c>
      <c r="C6" s="8" t="s">
        <v>567</v>
      </c>
      <c r="D6" s="8" t="s">
        <v>828</v>
      </c>
      <c r="E6" s="8" t="s">
        <v>19</v>
      </c>
      <c r="F6" s="8"/>
      <c r="G6" s="55" t="s">
        <v>797</v>
      </c>
      <c r="H6" s="8" t="s">
        <v>819</v>
      </c>
      <c r="I6" s="8" t="s">
        <v>299</v>
      </c>
      <c r="J6" s="8">
        <v>6</v>
      </c>
      <c r="K6" s="8">
        <v>39</v>
      </c>
      <c r="L6" s="8"/>
      <c r="M6" s="8">
        <v>39</v>
      </c>
      <c r="N6" s="8">
        <v>45</v>
      </c>
      <c r="O6" s="15">
        <f>M6/N6</f>
        <v>0.8666666666666667</v>
      </c>
      <c r="P6" s="123" t="s">
        <v>884</v>
      </c>
      <c r="Q6" s="13" t="s">
        <v>820</v>
      </c>
    </row>
    <row r="7" spans="1:18" s="16" customFormat="1" ht="15.75">
      <c r="A7" s="8">
        <v>2</v>
      </c>
      <c r="B7" s="8" t="s">
        <v>821</v>
      </c>
      <c r="C7" s="8" t="s">
        <v>822</v>
      </c>
      <c r="D7" s="8" t="s">
        <v>141</v>
      </c>
      <c r="E7" s="8" t="s">
        <v>19</v>
      </c>
      <c r="F7" s="8"/>
      <c r="G7" s="55" t="s">
        <v>797</v>
      </c>
      <c r="H7" s="8" t="s">
        <v>819</v>
      </c>
      <c r="I7" s="8" t="s">
        <v>299</v>
      </c>
      <c r="J7" s="8">
        <v>6</v>
      </c>
      <c r="K7" s="8">
        <v>38</v>
      </c>
      <c r="L7" s="8"/>
      <c r="M7" s="8">
        <v>38</v>
      </c>
      <c r="N7" s="8">
        <v>45</v>
      </c>
      <c r="O7" s="15">
        <f>M7/N7</f>
        <v>0.84444444444444444</v>
      </c>
      <c r="P7" s="123" t="s">
        <v>884</v>
      </c>
      <c r="Q7" s="13" t="s">
        <v>820</v>
      </c>
    </row>
    <row r="8" spans="1:18" s="16" customFormat="1" ht="18.75">
      <c r="A8" s="8">
        <v>31</v>
      </c>
      <c r="B8" s="12" t="s">
        <v>144</v>
      </c>
      <c r="C8" s="12" t="s">
        <v>145</v>
      </c>
      <c r="D8" s="12" t="s">
        <v>146</v>
      </c>
      <c r="E8" s="8" t="s">
        <v>19</v>
      </c>
      <c r="F8" s="12" t="s">
        <v>49</v>
      </c>
      <c r="G8" s="11" t="s">
        <v>50</v>
      </c>
      <c r="H8" s="12" t="s">
        <v>20</v>
      </c>
      <c r="I8" s="8" t="s">
        <v>117</v>
      </c>
      <c r="J8" s="23" t="s">
        <v>142</v>
      </c>
      <c r="K8" s="24">
        <v>38</v>
      </c>
      <c r="L8" s="17"/>
      <c r="M8" s="13" t="s">
        <v>95</v>
      </c>
      <c r="N8" s="14">
        <v>45</v>
      </c>
      <c r="O8" s="15">
        <v>0.84</v>
      </c>
      <c r="P8" s="123" t="s">
        <v>884</v>
      </c>
      <c r="Q8" s="25" t="s">
        <v>106</v>
      </c>
    </row>
    <row r="9" spans="1:18" s="16" customFormat="1" ht="15.75">
      <c r="A9" s="8">
        <v>51</v>
      </c>
      <c r="B9" s="27" t="s">
        <v>197</v>
      </c>
      <c r="C9" s="19" t="s">
        <v>198</v>
      </c>
      <c r="D9" s="19" t="s">
        <v>199</v>
      </c>
      <c r="E9" s="8" t="s">
        <v>81</v>
      </c>
      <c r="F9" s="19" t="s">
        <v>49</v>
      </c>
      <c r="G9" s="11" t="s">
        <v>50</v>
      </c>
      <c r="H9" s="12" t="s">
        <v>20</v>
      </c>
      <c r="I9" s="8" t="s">
        <v>51</v>
      </c>
      <c r="J9" s="8" t="s">
        <v>200</v>
      </c>
      <c r="K9" s="13" t="s">
        <v>185</v>
      </c>
      <c r="L9" s="17"/>
      <c r="M9" s="13" t="s">
        <v>185</v>
      </c>
      <c r="N9" s="14">
        <v>40</v>
      </c>
      <c r="O9" s="15">
        <v>0.83</v>
      </c>
      <c r="P9" s="123" t="s">
        <v>884</v>
      </c>
      <c r="Q9" s="21" t="s">
        <v>186</v>
      </c>
    </row>
    <row r="10" spans="1:18" s="16" customFormat="1" ht="15.75">
      <c r="A10" s="75">
        <v>8</v>
      </c>
      <c r="B10" s="78" t="s">
        <v>16</v>
      </c>
      <c r="C10" s="78" t="s">
        <v>17</v>
      </c>
      <c r="D10" s="78" t="s">
        <v>18</v>
      </c>
      <c r="E10" s="75" t="s">
        <v>19</v>
      </c>
      <c r="F10" s="78"/>
      <c r="G10" s="77" t="s">
        <v>28</v>
      </c>
      <c r="H10" s="78" t="s">
        <v>20</v>
      </c>
      <c r="I10" s="75" t="s">
        <v>21</v>
      </c>
      <c r="J10" s="75">
        <v>6</v>
      </c>
      <c r="K10" s="93" t="s">
        <v>22</v>
      </c>
      <c r="L10" s="76"/>
      <c r="M10" s="93">
        <f>K10+L10</f>
        <v>28</v>
      </c>
      <c r="N10" s="76">
        <v>34</v>
      </c>
      <c r="O10" s="114">
        <f>M10/N10</f>
        <v>0.82352941176470584</v>
      </c>
      <c r="P10" s="123" t="s">
        <v>884</v>
      </c>
      <c r="Q10" s="93" t="s">
        <v>23</v>
      </c>
    </row>
    <row r="11" spans="1:18" s="16" customFormat="1" ht="18.75">
      <c r="A11" s="8">
        <v>44</v>
      </c>
      <c r="B11" s="9" t="s">
        <v>181</v>
      </c>
      <c r="C11" s="9" t="s">
        <v>182</v>
      </c>
      <c r="D11" s="9" t="s">
        <v>183</v>
      </c>
      <c r="E11" s="8" t="s">
        <v>19</v>
      </c>
      <c r="F11" s="9" t="s">
        <v>49</v>
      </c>
      <c r="G11" s="11" t="s">
        <v>50</v>
      </c>
      <c r="H11" s="12" t="s">
        <v>20</v>
      </c>
      <c r="I11" s="8" t="s">
        <v>51</v>
      </c>
      <c r="J11" s="23" t="s">
        <v>184</v>
      </c>
      <c r="K11" s="24">
        <v>33</v>
      </c>
      <c r="L11" s="17"/>
      <c r="M11" s="13" t="s">
        <v>185</v>
      </c>
      <c r="N11" s="14">
        <v>40</v>
      </c>
      <c r="O11" s="15">
        <v>0.82</v>
      </c>
      <c r="P11" s="123" t="s">
        <v>884</v>
      </c>
      <c r="Q11" s="25" t="s">
        <v>186</v>
      </c>
    </row>
    <row r="12" spans="1:18" s="16" customFormat="1" ht="15.75">
      <c r="A12" s="8">
        <v>48</v>
      </c>
      <c r="B12" s="9" t="s">
        <v>190</v>
      </c>
      <c r="C12" s="9" t="s">
        <v>191</v>
      </c>
      <c r="D12" s="26" t="s">
        <v>192</v>
      </c>
      <c r="E12" s="8" t="s">
        <v>81</v>
      </c>
      <c r="F12" s="9" t="s">
        <v>49</v>
      </c>
      <c r="G12" s="11" t="s">
        <v>50</v>
      </c>
      <c r="H12" s="12" t="s">
        <v>20</v>
      </c>
      <c r="I12" s="8" t="s">
        <v>51</v>
      </c>
      <c r="J12" s="8" t="s">
        <v>184</v>
      </c>
      <c r="K12" s="13" t="s">
        <v>118</v>
      </c>
      <c r="L12" s="17"/>
      <c r="M12" s="13" t="s">
        <v>118</v>
      </c>
      <c r="N12" s="14">
        <v>40</v>
      </c>
      <c r="O12" s="15">
        <v>0.8</v>
      </c>
      <c r="P12" s="123" t="s">
        <v>884</v>
      </c>
      <c r="Q12" s="9" t="s">
        <v>186</v>
      </c>
    </row>
    <row r="13" spans="1:18" s="16" customFormat="1" ht="15.75">
      <c r="A13" s="8">
        <v>49</v>
      </c>
      <c r="B13" s="12" t="s">
        <v>193</v>
      </c>
      <c r="C13" s="12" t="s">
        <v>79</v>
      </c>
      <c r="D13" s="12" t="s">
        <v>194</v>
      </c>
      <c r="E13" s="8" t="s">
        <v>81</v>
      </c>
      <c r="F13" s="12" t="s">
        <v>49</v>
      </c>
      <c r="G13" s="11" t="s">
        <v>50</v>
      </c>
      <c r="H13" s="12" t="s">
        <v>20</v>
      </c>
      <c r="I13" s="8" t="s">
        <v>51</v>
      </c>
      <c r="J13" s="8" t="s">
        <v>184</v>
      </c>
      <c r="K13" s="13" t="s">
        <v>118</v>
      </c>
      <c r="L13" s="17"/>
      <c r="M13" s="13" t="s">
        <v>118</v>
      </c>
      <c r="N13" s="14">
        <v>40</v>
      </c>
      <c r="O13" s="15">
        <v>0.8</v>
      </c>
      <c r="P13" s="123" t="s">
        <v>884</v>
      </c>
      <c r="Q13" s="21" t="s">
        <v>186</v>
      </c>
    </row>
    <row r="14" spans="1:18" s="16" customFormat="1" ht="15.75">
      <c r="A14" s="8">
        <v>52</v>
      </c>
      <c r="B14" s="9" t="s">
        <v>201</v>
      </c>
      <c r="C14" s="9" t="s">
        <v>202</v>
      </c>
      <c r="D14" s="26" t="s">
        <v>203</v>
      </c>
      <c r="E14" s="8" t="s">
        <v>81</v>
      </c>
      <c r="F14" s="9" t="s">
        <v>49</v>
      </c>
      <c r="G14" s="11" t="s">
        <v>50</v>
      </c>
      <c r="H14" s="12" t="s">
        <v>20</v>
      </c>
      <c r="I14" s="8" t="s">
        <v>51</v>
      </c>
      <c r="J14" s="8" t="s">
        <v>200</v>
      </c>
      <c r="K14" s="13" t="s">
        <v>118</v>
      </c>
      <c r="L14" s="17"/>
      <c r="M14" s="13" t="s">
        <v>118</v>
      </c>
      <c r="N14" s="14">
        <v>40</v>
      </c>
      <c r="O14" s="15">
        <v>0.8</v>
      </c>
      <c r="P14" s="123" t="s">
        <v>884</v>
      </c>
      <c r="Q14" s="9" t="s">
        <v>186</v>
      </c>
    </row>
    <row r="15" spans="1:18" s="16" customFormat="1" ht="15.75">
      <c r="A15" s="8">
        <v>50</v>
      </c>
      <c r="B15" s="34" t="s">
        <v>344</v>
      </c>
      <c r="C15" s="40" t="s">
        <v>345</v>
      </c>
      <c r="D15" s="40" t="s">
        <v>346</v>
      </c>
      <c r="E15" s="8" t="s">
        <v>81</v>
      </c>
      <c r="F15" s="40" t="s">
        <v>49</v>
      </c>
      <c r="G15" s="35" t="s">
        <v>228</v>
      </c>
      <c r="H15" s="8" t="s">
        <v>20</v>
      </c>
      <c r="I15" s="8" t="s">
        <v>229</v>
      </c>
      <c r="J15" s="8" t="s">
        <v>343</v>
      </c>
      <c r="K15" s="8">
        <v>36</v>
      </c>
      <c r="L15" s="14">
        <v>0</v>
      </c>
      <c r="M15" s="13">
        <f>K15+L15</f>
        <v>36</v>
      </c>
      <c r="N15" s="14">
        <v>45</v>
      </c>
      <c r="O15" s="36">
        <f t="shared" ref="O15:O23" si="0">M15/N15</f>
        <v>0.8</v>
      </c>
      <c r="P15" s="123" t="s">
        <v>884</v>
      </c>
      <c r="Q15" s="9" t="s">
        <v>271</v>
      </c>
    </row>
    <row r="16" spans="1:18" s="16" customFormat="1" ht="47.25">
      <c r="A16" s="40"/>
      <c r="B16" s="54" t="s">
        <v>484</v>
      </c>
      <c r="C16" s="19" t="s">
        <v>485</v>
      </c>
      <c r="D16" s="19" t="s">
        <v>153</v>
      </c>
      <c r="E16" s="19"/>
      <c r="F16" s="8" t="s">
        <v>375</v>
      </c>
      <c r="G16" s="49" t="s">
        <v>376</v>
      </c>
      <c r="H16" s="12" t="s">
        <v>377</v>
      </c>
      <c r="I16" s="8" t="s">
        <v>378</v>
      </c>
      <c r="J16" s="8">
        <v>6</v>
      </c>
      <c r="K16" s="9"/>
      <c r="L16" s="17"/>
      <c r="M16" s="9" t="s">
        <v>279</v>
      </c>
      <c r="N16" s="17">
        <v>45</v>
      </c>
      <c r="O16" s="36">
        <f t="shared" si="0"/>
        <v>0.77777777777777779</v>
      </c>
      <c r="P16" s="123" t="s">
        <v>884</v>
      </c>
      <c r="Q16" s="21" t="s">
        <v>486</v>
      </c>
    </row>
    <row r="17" spans="1:17" s="16" customFormat="1" ht="15.75">
      <c r="A17" s="8">
        <v>4</v>
      </c>
      <c r="B17" s="8" t="s">
        <v>825</v>
      </c>
      <c r="C17" s="8" t="s">
        <v>37</v>
      </c>
      <c r="D17" s="8" t="s">
        <v>67</v>
      </c>
      <c r="E17" s="8" t="s">
        <v>19</v>
      </c>
      <c r="F17" s="8"/>
      <c r="G17" s="55" t="s">
        <v>797</v>
      </c>
      <c r="H17" s="8" t="s">
        <v>819</v>
      </c>
      <c r="I17" s="8" t="s">
        <v>299</v>
      </c>
      <c r="J17" s="8">
        <v>6</v>
      </c>
      <c r="K17" s="8">
        <v>35</v>
      </c>
      <c r="L17" s="8"/>
      <c r="M17" s="8">
        <v>35</v>
      </c>
      <c r="N17" s="8">
        <v>45</v>
      </c>
      <c r="O17" s="15">
        <f t="shared" si="0"/>
        <v>0.77777777777777779</v>
      </c>
      <c r="P17" s="123" t="s">
        <v>884</v>
      </c>
      <c r="Q17" s="13" t="s">
        <v>820</v>
      </c>
    </row>
    <row r="18" spans="1:17" s="16" customFormat="1" ht="15.75">
      <c r="A18" s="75">
        <v>9</v>
      </c>
      <c r="B18" s="78" t="s">
        <v>24</v>
      </c>
      <c r="C18" s="78" t="s">
        <v>25</v>
      </c>
      <c r="D18" s="78" t="s">
        <v>26</v>
      </c>
      <c r="E18" s="75" t="s">
        <v>19</v>
      </c>
      <c r="F18" s="78"/>
      <c r="G18" s="77" t="s">
        <v>28</v>
      </c>
      <c r="H18" s="78" t="str">
        <f>H17</f>
        <v>русск.яз.</v>
      </c>
      <c r="I18" s="75" t="str">
        <f>I17</f>
        <v>да</v>
      </c>
      <c r="J18" s="75">
        <f>J17</f>
        <v>6</v>
      </c>
      <c r="K18" s="93" t="s">
        <v>27</v>
      </c>
      <c r="L18" s="76"/>
      <c r="M18" s="93">
        <f>K18+L18</f>
        <v>26</v>
      </c>
      <c r="N18" s="76">
        <v>34</v>
      </c>
      <c r="O18" s="114">
        <f t="shared" si="0"/>
        <v>0.76470588235294112</v>
      </c>
      <c r="P18" s="123" t="s">
        <v>884</v>
      </c>
      <c r="Q18" s="93" t="str">
        <f>$Q$6</f>
        <v>Шмаль Вера Михайловна</v>
      </c>
    </row>
    <row r="19" spans="1:17" s="16" customFormat="1" ht="15.75">
      <c r="A19" s="8">
        <v>25</v>
      </c>
      <c r="B19" s="9" t="s">
        <v>514</v>
      </c>
      <c r="C19" s="9" t="s">
        <v>414</v>
      </c>
      <c r="D19" s="10" t="s">
        <v>515</v>
      </c>
      <c r="E19" s="8" t="s">
        <v>19</v>
      </c>
      <c r="F19" s="9" t="s">
        <v>49</v>
      </c>
      <c r="G19" s="11" t="s">
        <v>502</v>
      </c>
      <c r="H19" s="12" t="s">
        <v>20</v>
      </c>
      <c r="I19" s="8" t="s">
        <v>299</v>
      </c>
      <c r="J19" s="8">
        <v>6</v>
      </c>
      <c r="K19" s="13" t="s">
        <v>427</v>
      </c>
      <c r="L19" s="14"/>
      <c r="M19" s="13">
        <f>K19+L19</f>
        <v>34</v>
      </c>
      <c r="N19" s="14">
        <v>45</v>
      </c>
      <c r="O19" s="15">
        <f t="shared" si="0"/>
        <v>0.75555555555555554</v>
      </c>
      <c r="P19" s="123" t="s">
        <v>884</v>
      </c>
      <c r="Q19" s="9" t="s">
        <v>503</v>
      </c>
    </row>
    <row r="20" spans="1:17" s="16" customFormat="1" ht="15.75">
      <c r="A20" s="8">
        <v>11</v>
      </c>
      <c r="B20" s="9" t="s">
        <v>597</v>
      </c>
      <c r="C20" s="9" t="s">
        <v>55</v>
      </c>
      <c r="D20" s="10" t="s">
        <v>31</v>
      </c>
      <c r="E20" s="8" t="s">
        <v>19</v>
      </c>
      <c r="F20" s="9"/>
      <c r="G20" s="55" t="s">
        <v>579</v>
      </c>
      <c r="H20" s="12" t="s">
        <v>377</v>
      </c>
      <c r="I20" s="8" t="s">
        <v>229</v>
      </c>
      <c r="J20" s="8" t="s">
        <v>343</v>
      </c>
      <c r="K20" s="9"/>
      <c r="L20" s="17"/>
      <c r="M20" s="13" t="s">
        <v>427</v>
      </c>
      <c r="N20" s="14">
        <v>45</v>
      </c>
      <c r="O20" s="15">
        <f t="shared" si="0"/>
        <v>0.75555555555555554</v>
      </c>
      <c r="P20" s="123" t="s">
        <v>884</v>
      </c>
      <c r="Q20" s="9" t="s">
        <v>598</v>
      </c>
    </row>
    <row r="21" spans="1:17" s="16" customFormat="1" ht="15.75">
      <c r="A21" s="8">
        <v>26</v>
      </c>
      <c r="B21" s="12" t="s">
        <v>516</v>
      </c>
      <c r="C21" s="12" t="s">
        <v>277</v>
      </c>
      <c r="D21" s="12" t="s">
        <v>517</v>
      </c>
      <c r="E21" s="8" t="s">
        <v>81</v>
      </c>
      <c r="F21" s="12" t="s">
        <v>49</v>
      </c>
      <c r="G21" s="11" t="s">
        <v>502</v>
      </c>
      <c r="H21" s="12" t="s">
        <v>20</v>
      </c>
      <c r="I21" s="8" t="s">
        <v>299</v>
      </c>
      <c r="J21" s="37">
        <v>6</v>
      </c>
      <c r="K21" s="13" t="s">
        <v>185</v>
      </c>
      <c r="L21" s="14"/>
      <c r="M21" s="13">
        <f>K21+L21</f>
        <v>33</v>
      </c>
      <c r="N21" s="14">
        <v>45</v>
      </c>
      <c r="O21" s="15">
        <f t="shared" si="0"/>
        <v>0.73333333333333328</v>
      </c>
      <c r="P21" s="123" t="s">
        <v>884</v>
      </c>
      <c r="Q21" s="25" t="s">
        <v>518</v>
      </c>
    </row>
    <row r="22" spans="1:17" s="29" customFormat="1" ht="15.75">
      <c r="A22" s="8">
        <v>27</v>
      </c>
      <c r="B22" s="12" t="s">
        <v>519</v>
      </c>
      <c r="C22" s="12" t="s">
        <v>470</v>
      </c>
      <c r="D22" s="12" t="s">
        <v>141</v>
      </c>
      <c r="E22" s="8" t="s">
        <v>19</v>
      </c>
      <c r="F22" s="119" t="s">
        <v>49</v>
      </c>
      <c r="G22" s="11" t="s">
        <v>502</v>
      </c>
      <c r="H22" s="12" t="s">
        <v>20</v>
      </c>
      <c r="I22" s="41" t="s">
        <v>299</v>
      </c>
      <c r="J22" s="37">
        <v>6</v>
      </c>
      <c r="K22" s="13" t="s">
        <v>185</v>
      </c>
      <c r="L22" s="14"/>
      <c r="M22" s="13">
        <f>K22+L22</f>
        <v>33</v>
      </c>
      <c r="N22" s="14">
        <v>45</v>
      </c>
      <c r="O22" s="15">
        <f t="shared" si="0"/>
        <v>0.73333333333333328</v>
      </c>
      <c r="P22" s="123" t="s">
        <v>884</v>
      </c>
      <c r="Q22" s="25" t="s">
        <v>503</v>
      </c>
    </row>
    <row r="23" spans="1:17" s="29" customFormat="1" ht="47.25">
      <c r="A23" s="40"/>
      <c r="B23" s="9" t="s">
        <v>481</v>
      </c>
      <c r="C23" s="9" t="s">
        <v>37</v>
      </c>
      <c r="D23" s="9" t="s">
        <v>67</v>
      </c>
      <c r="E23" s="9"/>
      <c r="F23" s="41" t="s">
        <v>375</v>
      </c>
      <c r="G23" s="49" t="s">
        <v>376</v>
      </c>
      <c r="H23" s="12" t="s">
        <v>377</v>
      </c>
      <c r="I23" s="41" t="s">
        <v>378</v>
      </c>
      <c r="J23" s="8">
        <v>6</v>
      </c>
      <c r="K23" s="9"/>
      <c r="L23" s="17"/>
      <c r="M23" s="9" t="s">
        <v>118</v>
      </c>
      <c r="N23" s="17">
        <v>45</v>
      </c>
      <c r="O23" s="36">
        <f t="shared" si="0"/>
        <v>0.71111111111111114</v>
      </c>
      <c r="P23" s="123" t="s">
        <v>884</v>
      </c>
      <c r="Q23" s="9" t="s">
        <v>404</v>
      </c>
    </row>
    <row r="24" spans="1:17" s="29" customFormat="1" ht="15.75">
      <c r="A24" s="8">
        <v>50</v>
      </c>
      <c r="B24" s="12" t="s">
        <v>195</v>
      </c>
      <c r="C24" s="12" t="s">
        <v>196</v>
      </c>
      <c r="D24" s="12" t="s">
        <v>135</v>
      </c>
      <c r="E24" s="8" t="s">
        <v>81</v>
      </c>
      <c r="F24" s="119" t="s">
        <v>49</v>
      </c>
      <c r="G24" s="11" t="s">
        <v>50</v>
      </c>
      <c r="H24" s="12" t="s">
        <v>20</v>
      </c>
      <c r="I24" s="41" t="s">
        <v>51</v>
      </c>
      <c r="J24" s="8" t="s">
        <v>184</v>
      </c>
      <c r="K24" s="13" t="s">
        <v>98</v>
      </c>
      <c r="L24" s="17"/>
      <c r="M24" s="13" t="s">
        <v>98</v>
      </c>
      <c r="N24" s="14">
        <v>40</v>
      </c>
      <c r="O24" s="15">
        <v>0.68</v>
      </c>
      <c r="P24" s="15" t="s">
        <v>882</v>
      </c>
      <c r="Q24" s="21" t="s">
        <v>186</v>
      </c>
    </row>
    <row r="25" spans="1:17" s="29" customFormat="1" ht="18.75">
      <c r="A25" s="8">
        <v>32</v>
      </c>
      <c r="B25" s="12" t="s">
        <v>147</v>
      </c>
      <c r="C25" s="12" t="s">
        <v>148</v>
      </c>
      <c r="D25" s="12" t="s">
        <v>64</v>
      </c>
      <c r="E25" s="8" t="s">
        <v>19</v>
      </c>
      <c r="F25" s="119" t="s">
        <v>49</v>
      </c>
      <c r="G25" s="11" t="s">
        <v>50</v>
      </c>
      <c r="H25" s="12" t="s">
        <v>20</v>
      </c>
      <c r="I25" s="41" t="s">
        <v>117</v>
      </c>
      <c r="J25" s="23" t="s">
        <v>142</v>
      </c>
      <c r="K25" s="24">
        <v>30</v>
      </c>
      <c r="L25" s="17"/>
      <c r="M25" s="13" t="s">
        <v>61</v>
      </c>
      <c r="N25" s="14">
        <v>45</v>
      </c>
      <c r="O25" s="15">
        <v>0.67</v>
      </c>
      <c r="P25" s="15" t="s">
        <v>882</v>
      </c>
      <c r="Q25" s="25" t="s">
        <v>106</v>
      </c>
    </row>
    <row r="26" spans="1:17" s="29" customFormat="1" ht="15.75">
      <c r="A26" s="8">
        <v>53</v>
      </c>
      <c r="B26" s="34" t="s">
        <v>351</v>
      </c>
      <c r="C26" s="40" t="s">
        <v>352</v>
      </c>
      <c r="D26" s="40" t="s">
        <v>67</v>
      </c>
      <c r="E26" s="8" t="s">
        <v>19</v>
      </c>
      <c r="F26" s="42" t="s">
        <v>49</v>
      </c>
      <c r="G26" s="35" t="s">
        <v>228</v>
      </c>
      <c r="H26" s="8" t="s">
        <v>20</v>
      </c>
      <c r="I26" s="41" t="s">
        <v>229</v>
      </c>
      <c r="J26" s="8" t="s">
        <v>353</v>
      </c>
      <c r="K26" s="8">
        <v>30</v>
      </c>
      <c r="L26" s="14">
        <v>0</v>
      </c>
      <c r="M26" s="13">
        <f t="shared" ref="M26:M31" si="1">K26+L26</f>
        <v>30</v>
      </c>
      <c r="N26" s="14">
        <v>45</v>
      </c>
      <c r="O26" s="36">
        <f t="shared" ref="O26:O31" si="2">M26/N26</f>
        <v>0.66666666666666663</v>
      </c>
      <c r="P26" s="15" t="s">
        <v>882</v>
      </c>
      <c r="Q26" s="9" t="s">
        <v>294</v>
      </c>
    </row>
    <row r="27" spans="1:17" s="29" customFormat="1" ht="15.75">
      <c r="A27" s="8">
        <v>54</v>
      </c>
      <c r="B27" s="34" t="s">
        <v>354</v>
      </c>
      <c r="C27" s="40" t="s">
        <v>288</v>
      </c>
      <c r="D27" s="40" t="s">
        <v>355</v>
      </c>
      <c r="E27" s="8" t="s">
        <v>81</v>
      </c>
      <c r="F27" s="42" t="s">
        <v>49</v>
      </c>
      <c r="G27" s="35" t="s">
        <v>228</v>
      </c>
      <c r="H27" s="8" t="s">
        <v>20</v>
      </c>
      <c r="I27" s="41" t="s">
        <v>229</v>
      </c>
      <c r="J27" s="8" t="s">
        <v>356</v>
      </c>
      <c r="K27" s="8">
        <v>30</v>
      </c>
      <c r="L27" s="14">
        <v>0</v>
      </c>
      <c r="M27" s="13">
        <f t="shared" si="1"/>
        <v>30</v>
      </c>
      <c r="N27" s="14">
        <v>45</v>
      </c>
      <c r="O27" s="36">
        <f t="shared" si="2"/>
        <v>0.66666666666666663</v>
      </c>
      <c r="P27" s="15" t="s">
        <v>882</v>
      </c>
      <c r="Q27" s="43" t="s">
        <v>294</v>
      </c>
    </row>
    <row r="28" spans="1:17" s="16" customFormat="1" ht="17.25" customHeight="1">
      <c r="A28" s="8">
        <v>28</v>
      </c>
      <c r="B28" s="9" t="s">
        <v>520</v>
      </c>
      <c r="C28" s="9" t="s">
        <v>165</v>
      </c>
      <c r="D28" s="9" t="s">
        <v>289</v>
      </c>
      <c r="E28" s="8" t="s">
        <v>81</v>
      </c>
      <c r="F28" s="9" t="s">
        <v>49</v>
      </c>
      <c r="G28" s="11" t="s">
        <v>502</v>
      </c>
      <c r="H28" s="12" t="s">
        <v>20</v>
      </c>
      <c r="I28" s="8" t="s">
        <v>299</v>
      </c>
      <c r="J28" s="8">
        <v>6</v>
      </c>
      <c r="K28" s="13" t="s">
        <v>61</v>
      </c>
      <c r="L28" s="14"/>
      <c r="M28" s="13">
        <f t="shared" si="1"/>
        <v>30</v>
      </c>
      <c r="N28" s="14">
        <v>45</v>
      </c>
      <c r="O28" s="15">
        <f t="shared" si="2"/>
        <v>0.66666666666666663</v>
      </c>
      <c r="P28" s="15" t="s">
        <v>882</v>
      </c>
      <c r="Q28" s="25" t="s">
        <v>518</v>
      </c>
    </row>
    <row r="29" spans="1:17" s="16" customFormat="1" ht="17.25" customHeight="1">
      <c r="A29" s="8">
        <v>29</v>
      </c>
      <c r="B29" s="12" t="s">
        <v>521</v>
      </c>
      <c r="C29" s="12" t="s">
        <v>522</v>
      </c>
      <c r="D29" s="12" t="s">
        <v>289</v>
      </c>
      <c r="E29" s="8" t="s">
        <v>81</v>
      </c>
      <c r="F29" s="12" t="s">
        <v>49</v>
      </c>
      <c r="G29" s="11" t="s">
        <v>502</v>
      </c>
      <c r="H29" s="12" t="s">
        <v>20</v>
      </c>
      <c r="I29" s="8" t="s">
        <v>299</v>
      </c>
      <c r="J29" s="37">
        <v>6</v>
      </c>
      <c r="K29" s="13" t="s">
        <v>39</v>
      </c>
      <c r="L29" s="14"/>
      <c r="M29" s="13">
        <f t="shared" si="1"/>
        <v>29</v>
      </c>
      <c r="N29" s="14">
        <v>45</v>
      </c>
      <c r="O29" s="15">
        <f t="shared" si="2"/>
        <v>0.64444444444444449</v>
      </c>
      <c r="P29" s="15" t="s">
        <v>882</v>
      </c>
      <c r="Q29" s="25" t="s">
        <v>518</v>
      </c>
    </row>
    <row r="30" spans="1:17" s="16" customFormat="1" ht="17.25" customHeight="1">
      <c r="A30" s="8">
        <v>6</v>
      </c>
      <c r="B30" s="9" t="s">
        <v>782</v>
      </c>
      <c r="C30" s="10" t="s">
        <v>480</v>
      </c>
      <c r="D30" s="9" t="s">
        <v>416</v>
      </c>
      <c r="E30" s="8" t="s">
        <v>81</v>
      </c>
      <c r="F30" s="17" t="s">
        <v>49</v>
      </c>
      <c r="G30" s="11" t="s">
        <v>773</v>
      </c>
      <c r="H30" s="12" t="s">
        <v>20</v>
      </c>
      <c r="I30" s="8" t="s">
        <v>299</v>
      </c>
      <c r="J30" s="8" t="s">
        <v>343</v>
      </c>
      <c r="K30" s="13" t="s">
        <v>39</v>
      </c>
      <c r="L30" s="14"/>
      <c r="M30" s="13">
        <f t="shared" si="1"/>
        <v>29</v>
      </c>
      <c r="N30" s="14">
        <v>45</v>
      </c>
      <c r="O30" s="15">
        <f t="shared" si="2"/>
        <v>0.64444444444444449</v>
      </c>
      <c r="P30" s="15" t="s">
        <v>882</v>
      </c>
      <c r="Q30" s="9" t="s">
        <v>783</v>
      </c>
    </row>
    <row r="31" spans="1:17" s="16" customFormat="1" ht="17.25" customHeight="1">
      <c r="A31" s="8">
        <v>2</v>
      </c>
      <c r="B31" s="17" t="s">
        <v>852</v>
      </c>
      <c r="C31" s="17" t="s">
        <v>320</v>
      </c>
      <c r="D31" s="17" t="s">
        <v>93</v>
      </c>
      <c r="E31" s="8" t="s">
        <v>853</v>
      </c>
      <c r="F31" s="17" t="s">
        <v>49</v>
      </c>
      <c r="G31" s="55" t="s">
        <v>797</v>
      </c>
      <c r="H31" s="12" t="s">
        <v>20</v>
      </c>
      <c r="I31" s="8" t="s">
        <v>299</v>
      </c>
      <c r="J31" s="8">
        <v>6</v>
      </c>
      <c r="K31" s="13" t="s">
        <v>39</v>
      </c>
      <c r="L31" s="14"/>
      <c r="M31" s="9">
        <f t="shared" si="1"/>
        <v>29</v>
      </c>
      <c r="N31" s="14">
        <v>45</v>
      </c>
      <c r="O31" s="15">
        <f t="shared" si="2"/>
        <v>0.64444444444444449</v>
      </c>
      <c r="P31" s="15" t="s">
        <v>882</v>
      </c>
      <c r="Q31" s="9" t="s">
        <v>817</v>
      </c>
    </row>
    <row r="32" spans="1:17" s="16" customFormat="1" ht="17.25" customHeight="1">
      <c r="A32" s="8">
        <v>33</v>
      </c>
      <c r="B32" s="9" t="s">
        <v>149</v>
      </c>
      <c r="C32" s="9" t="s">
        <v>150</v>
      </c>
      <c r="D32" s="9" t="s">
        <v>93</v>
      </c>
      <c r="E32" s="8" t="s">
        <v>19</v>
      </c>
      <c r="F32" s="9" t="s">
        <v>49</v>
      </c>
      <c r="G32" s="11" t="s">
        <v>50</v>
      </c>
      <c r="H32" s="12" t="s">
        <v>20</v>
      </c>
      <c r="I32" s="8" t="s">
        <v>117</v>
      </c>
      <c r="J32" s="23" t="s">
        <v>142</v>
      </c>
      <c r="K32" s="24">
        <v>29</v>
      </c>
      <c r="L32" s="17"/>
      <c r="M32" s="13" t="s">
        <v>39</v>
      </c>
      <c r="N32" s="14">
        <v>45</v>
      </c>
      <c r="O32" s="15">
        <v>0.64</v>
      </c>
      <c r="P32" s="15" t="s">
        <v>882</v>
      </c>
      <c r="Q32" s="25" t="s">
        <v>106</v>
      </c>
    </row>
    <row r="33" spans="1:17" s="16" customFormat="1" ht="17.25" customHeight="1">
      <c r="A33" s="8">
        <v>45</v>
      </c>
      <c r="B33" s="22" t="s">
        <v>187</v>
      </c>
      <c r="C33" s="9" t="s">
        <v>55</v>
      </c>
      <c r="D33" s="9" t="s">
        <v>67</v>
      </c>
      <c r="E33" s="8" t="s">
        <v>19</v>
      </c>
      <c r="F33" s="9" t="s">
        <v>49</v>
      </c>
      <c r="G33" s="11" t="s">
        <v>50</v>
      </c>
      <c r="H33" s="12" t="s">
        <v>20</v>
      </c>
      <c r="I33" s="8" t="s">
        <v>51</v>
      </c>
      <c r="J33" s="23" t="s">
        <v>184</v>
      </c>
      <c r="K33" s="24">
        <v>25</v>
      </c>
      <c r="L33" s="17"/>
      <c r="M33" s="13" t="s">
        <v>85</v>
      </c>
      <c r="N33" s="14">
        <v>40</v>
      </c>
      <c r="O33" s="15">
        <v>0.63</v>
      </c>
      <c r="P33" s="15" t="s">
        <v>882</v>
      </c>
      <c r="Q33" s="25" t="s">
        <v>186</v>
      </c>
    </row>
    <row r="34" spans="1:17" s="16" customFormat="1" ht="17.25" customHeight="1">
      <c r="A34" s="8">
        <v>53</v>
      </c>
      <c r="B34" s="27" t="s">
        <v>204</v>
      </c>
      <c r="C34" s="19" t="s">
        <v>92</v>
      </c>
      <c r="D34" s="19" t="s">
        <v>205</v>
      </c>
      <c r="E34" s="8" t="s">
        <v>19</v>
      </c>
      <c r="F34" s="19" t="s">
        <v>49</v>
      </c>
      <c r="G34" s="11" t="s">
        <v>50</v>
      </c>
      <c r="H34" s="12" t="s">
        <v>20</v>
      </c>
      <c r="I34" s="8" t="s">
        <v>51</v>
      </c>
      <c r="J34" s="8" t="s">
        <v>200</v>
      </c>
      <c r="K34" s="13" t="s">
        <v>85</v>
      </c>
      <c r="L34" s="17"/>
      <c r="M34" s="13" t="s">
        <v>85</v>
      </c>
      <c r="N34" s="14">
        <v>40</v>
      </c>
      <c r="O34" s="15">
        <v>0.63</v>
      </c>
      <c r="P34" s="15" t="s">
        <v>882</v>
      </c>
      <c r="Q34" s="21" t="s">
        <v>186</v>
      </c>
    </row>
    <row r="35" spans="1:17" s="16" customFormat="1" ht="17.25" customHeight="1">
      <c r="A35" s="40"/>
      <c r="B35" s="9" t="s">
        <v>495</v>
      </c>
      <c r="C35" s="9" t="s">
        <v>411</v>
      </c>
      <c r="D35" s="9" t="s">
        <v>496</v>
      </c>
      <c r="E35" s="9"/>
      <c r="F35" s="8" t="s">
        <v>375</v>
      </c>
      <c r="G35" s="49" t="s">
        <v>376</v>
      </c>
      <c r="H35" s="12" t="s">
        <v>377</v>
      </c>
      <c r="I35" s="8" t="s">
        <v>378</v>
      </c>
      <c r="J35" s="8">
        <v>6</v>
      </c>
      <c r="K35" s="9"/>
      <c r="L35" s="17"/>
      <c r="M35" s="9" t="s">
        <v>22</v>
      </c>
      <c r="N35" s="17">
        <v>45</v>
      </c>
      <c r="O35" s="36">
        <f t="shared" ref="O35:O43" si="3">M35/N35</f>
        <v>0.62222222222222223</v>
      </c>
      <c r="P35" s="15" t="s">
        <v>882</v>
      </c>
      <c r="Q35" s="25" t="s">
        <v>486</v>
      </c>
    </row>
    <row r="36" spans="1:17" s="16" customFormat="1" ht="17.25" customHeight="1">
      <c r="A36" s="8">
        <v>30</v>
      </c>
      <c r="B36" s="27" t="s">
        <v>523</v>
      </c>
      <c r="C36" s="19" t="s">
        <v>165</v>
      </c>
      <c r="D36" s="19" t="s">
        <v>524</v>
      </c>
      <c r="E36" s="8" t="s">
        <v>81</v>
      </c>
      <c r="F36" s="19" t="s">
        <v>49</v>
      </c>
      <c r="G36" s="11" t="s">
        <v>502</v>
      </c>
      <c r="H36" s="12" t="s">
        <v>20</v>
      </c>
      <c r="I36" s="8" t="s">
        <v>299</v>
      </c>
      <c r="J36" s="8">
        <v>6</v>
      </c>
      <c r="K36" s="13" t="s">
        <v>22</v>
      </c>
      <c r="L36" s="14"/>
      <c r="M36" s="13">
        <f>K36+L36</f>
        <v>28</v>
      </c>
      <c r="N36" s="14">
        <v>45</v>
      </c>
      <c r="O36" s="15">
        <f t="shared" si="3"/>
        <v>0.62222222222222223</v>
      </c>
      <c r="P36" s="15" t="s">
        <v>882</v>
      </c>
      <c r="Q36" s="21" t="s">
        <v>518</v>
      </c>
    </row>
    <row r="37" spans="1:17" s="16" customFormat="1" ht="17.25" customHeight="1">
      <c r="A37" s="8">
        <v>1</v>
      </c>
      <c r="B37" s="8" t="s">
        <v>818</v>
      </c>
      <c r="C37" s="8" t="s">
        <v>25</v>
      </c>
      <c r="D37" s="8" t="s">
        <v>647</v>
      </c>
      <c r="E37" s="8" t="s">
        <v>19</v>
      </c>
      <c r="F37" s="8"/>
      <c r="G37" s="55" t="s">
        <v>797</v>
      </c>
      <c r="H37" s="8" t="s">
        <v>819</v>
      </c>
      <c r="I37" s="8" t="s">
        <v>299</v>
      </c>
      <c r="J37" s="8">
        <v>6</v>
      </c>
      <c r="K37" s="8">
        <v>28</v>
      </c>
      <c r="L37" s="8"/>
      <c r="M37" s="8">
        <v>28</v>
      </c>
      <c r="N37" s="8">
        <v>45</v>
      </c>
      <c r="O37" s="15">
        <f t="shared" si="3"/>
        <v>0.62222222222222223</v>
      </c>
      <c r="P37" s="15" t="s">
        <v>882</v>
      </c>
      <c r="Q37" s="13" t="s">
        <v>820</v>
      </c>
    </row>
    <row r="38" spans="1:17" s="16" customFormat="1" ht="17.25" customHeight="1">
      <c r="A38" s="8">
        <v>9</v>
      </c>
      <c r="B38" s="12" t="s">
        <v>594</v>
      </c>
      <c r="C38" s="12" t="s">
        <v>87</v>
      </c>
      <c r="D38" s="12" t="s">
        <v>222</v>
      </c>
      <c r="E38" s="8" t="s">
        <v>19</v>
      </c>
      <c r="F38" s="12"/>
      <c r="G38" s="55" t="s">
        <v>579</v>
      </c>
      <c r="H38" s="12" t="s">
        <v>377</v>
      </c>
      <c r="I38" s="8" t="s">
        <v>229</v>
      </c>
      <c r="J38" s="8" t="s">
        <v>350</v>
      </c>
      <c r="K38" s="13"/>
      <c r="L38" s="14"/>
      <c r="M38" s="13" t="s">
        <v>98</v>
      </c>
      <c r="N38" s="14">
        <v>45</v>
      </c>
      <c r="O38" s="15">
        <f t="shared" si="3"/>
        <v>0.6</v>
      </c>
      <c r="P38" s="15" t="s">
        <v>882</v>
      </c>
      <c r="Q38" s="9" t="s">
        <v>587</v>
      </c>
    </row>
    <row r="39" spans="1:17" s="16" customFormat="1" ht="17.25" customHeight="1">
      <c r="A39" s="8">
        <v>12</v>
      </c>
      <c r="B39" s="12" t="s">
        <v>586</v>
      </c>
      <c r="C39" s="12" t="s">
        <v>217</v>
      </c>
      <c r="D39" s="12" t="s">
        <v>64</v>
      </c>
      <c r="E39" s="8" t="s">
        <v>19</v>
      </c>
      <c r="F39" s="12"/>
      <c r="G39" s="55" t="s">
        <v>579</v>
      </c>
      <c r="H39" s="12" t="s">
        <v>377</v>
      </c>
      <c r="I39" s="8" t="s">
        <v>229</v>
      </c>
      <c r="J39" s="8" t="s">
        <v>343</v>
      </c>
      <c r="K39" s="9"/>
      <c r="L39" s="17"/>
      <c r="M39" s="13" t="s">
        <v>98</v>
      </c>
      <c r="N39" s="14">
        <v>45</v>
      </c>
      <c r="O39" s="15">
        <f t="shared" si="3"/>
        <v>0.6</v>
      </c>
      <c r="P39" s="15" t="s">
        <v>882</v>
      </c>
      <c r="Q39" s="21" t="s">
        <v>598</v>
      </c>
    </row>
    <row r="40" spans="1:17" s="16" customFormat="1" ht="17.25" customHeight="1">
      <c r="A40" s="40"/>
      <c r="B40" s="9" t="s">
        <v>497</v>
      </c>
      <c r="C40" s="9" t="s">
        <v>498</v>
      </c>
      <c r="D40" s="10" t="s">
        <v>499</v>
      </c>
      <c r="E40" s="10"/>
      <c r="F40" s="8" t="s">
        <v>381</v>
      </c>
      <c r="G40" s="49" t="s">
        <v>376</v>
      </c>
      <c r="H40" s="12" t="s">
        <v>377</v>
      </c>
      <c r="I40" s="8" t="s">
        <v>378</v>
      </c>
      <c r="J40" s="8">
        <v>6</v>
      </c>
      <c r="K40" s="9"/>
      <c r="L40" s="17"/>
      <c r="M40" s="9" t="s">
        <v>27</v>
      </c>
      <c r="N40" s="17">
        <v>45</v>
      </c>
      <c r="O40" s="36">
        <f t="shared" si="3"/>
        <v>0.57777777777777772</v>
      </c>
      <c r="P40" s="15" t="s">
        <v>882</v>
      </c>
      <c r="Q40" s="9" t="s">
        <v>486</v>
      </c>
    </row>
    <row r="41" spans="1:17" s="16" customFormat="1" ht="17.25" customHeight="1">
      <c r="A41" s="8">
        <v>31</v>
      </c>
      <c r="B41" s="9" t="s">
        <v>525</v>
      </c>
      <c r="C41" s="9" t="s">
        <v>526</v>
      </c>
      <c r="D41" s="10" t="s">
        <v>527</v>
      </c>
      <c r="E41" s="8" t="s">
        <v>81</v>
      </c>
      <c r="F41" s="9" t="s">
        <v>49</v>
      </c>
      <c r="G41" s="11" t="s">
        <v>502</v>
      </c>
      <c r="H41" s="12" t="s">
        <v>20</v>
      </c>
      <c r="I41" s="8" t="s">
        <v>299</v>
      </c>
      <c r="J41" s="8">
        <v>6</v>
      </c>
      <c r="K41" s="13" t="s">
        <v>27</v>
      </c>
      <c r="L41" s="14"/>
      <c r="M41" s="13">
        <f>K41+L41</f>
        <v>26</v>
      </c>
      <c r="N41" s="14">
        <v>45</v>
      </c>
      <c r="O41" s="15">
        <f t="shared" si="3"/>
        <v>0.57777777777777772</v>
      </c>
      <c r="P41" s="15" t="s">
        <v>882</v>
      </c>
      <c r="Q41" s="9" t="s">
        <v>503</v>
      </c>
    </row>
    <row r="42" spans="1:17" s="16" customFormat="1" ht="17.25" customHeight="1">
      <c r="A42" s="8">
        <v>13</v>
      </c>
      <c r="B42" s="9" t="s">
        <v>599</v>
      </c>
      <c r="C42" s="10" t="s">
        <v>182</v>
      </c>
      <c r="D42" s="9" t="s">
        <v>59</v>
      </c>
      <c r="E42" s="8" t="s">
        <v>19</v>
      </c>
      <c r="F42" s="10"/>
      <c r="G42" s="55" t="s">
        <v>579</v>
      </c>
      <c r="H42" s="12" t="s">
        <v>377</v>
      </c>
      <c r="I42" s="8" t="s">
        <v>229</v>
      </c>
      <c r="J42" s="8" t="s">
        <v>343</v>
      </c>
      <c r="K42" s="9"/>
      <c r="L42" s="17"/>
      <c r="M42" s="13" t="s">
        <v>27</v>
      </c>
      <c r="N42" s="14">
        <v>45</v>
      </c>
      <c r="O42" s="15">
        <f t="shared" si="3"/>
        <v>0.57777777777777772</v>
      </c>
      <c r="P42" s="15" t="s">
        <v>882</v>
      </c>
      <c r="Q42" s="9" t="s">
        <v>598</v>
      </c>
    </row>
    <row r="43" spans="1:17" s="16" customFormat="1" ht="15.75">
      <c r="A43" s="8">
        <v>10</v>
      </c>
      <c r="B43" s="8" t="s">
        <v>834</v>
      </c>
      <c r="C43" s="8" t="s">
        <v>89</v>
      </c>
      <c r="D43" s="8" t="s">
        <v>492</v>
      </c>
      <c r="E43" s="8" t="s">
        <v>81</v>
      </c>
      <c r="F43" s="8"/>
      <c r="G43" s="55" t="s">
        <v>797</v>
      </c>
      <c r="H43" s="8" t="s">
        <v>819</v>
      </c>
      <c r="I43" s="8" t="s">
        <v>299</v>
      </c>
      <c r="J43" s="8">
        <v>6</v>
      </c>
      <c r="K43" s="8">
        <v>26</v>
      </c>
      <c r="L43" s="8"/>
      <c r="M43" s="8">
        <v>26</v>
      </c>
      <c r="N43" s="8">
        <v>45</v>
      </c>
      <c r="O43" s="15">
        <f t="shared" si="3"/>
        <v>0.57777777777777772</v>
      </c>
      <c r="P43" s="15" t="s">
        <v>882</v>
      </c>
      <c r="Q43" s="13" t="s">
        <v>820</v>
      </c>
    </row>
    <row r="44" spans="1:17" s="16" customFormat="1" ht="18.75">
      <c r="A44" s="8">
        <v>34</v>
      </c>
      <c r="B44" s="12" t="s">
        <v>151</v>
      </c>
      <c r="C44" s="12" t="s">
        <v>152</v>
      </c>
      <c r="D44" s="12" t="s">
        <v>153</v>
      </c>
      <c r="E44" s="8" t="s">
        <v>19</v>
      </c>
      <c r="F44" s="12" t="s">
        <v>49</v>
      </c>
      <c r="G44" s="11" t="s">
        <v>50</v>
      </c>
      <c r="H44" s="12" t="s">
        <v>20</v>
      </c>
      <c r="I44" s="8" t="s">
        <v>117</v>
      </c>
      <c r="J44" s="23" t="s">
        <v>142</v>
      </c>
      <c r="K44" s="24">
        <v>25</v>
      </c>
      <c r="L44" s="17"/>
      <c r="M44" s="13" t="s">
        <v>85</v>
      </c>
      <c r="N44" s="14">
        <v>45</v>
      </c>
      <c r="O44" s="15">
        <v>0.56000000000000005</v>
      </c>
      <c r="P44" s="15" t="s">
        <v>882</v>
      </c>
      <c r="Q44" s="25" t="s">
        <v>106</v>
      </c>
    </row>
    <row r="45" spans="1:17" s="16" customFormat="1" ht="47.25">
      <c r="A45" s="40"/>
      <c r="B45" s="12" t="s">
        <v>500</v>
      </c>
      <c r="C45" s="12" t="s">
        <v>196</v>
      </c>
      <c r="D45" s="12" t="s">
        <v>90</v>
      </c>
      <c r="E45" s="12"/>
      <c r="F45" s="8" t="s">
        <v>381</v>
      </c>
      <c r="G45" s="49" t="s">
        <v>376</v>
      </c>
      <c r="H45" s="12" t="s">
        <v>377</v>
      </c>
      <c r="I45" s="8" t="s">
        <v>378</v>
      </c>
      <c r="J45" s="8">
        <v>6</v>
      </c>
      <c r="K45" s="9"/>
      <c r="L45" s="17"/>
      <c r="M45" s="9" t="s">
        <v>85</v>
      </c>
      <c r="N45" s="17">
        <v>45</v>
      </c>
      <c r="O45" s="36">
        <f>M45/N45</f>
        <v>0.55555555555555558</v>
      </c>
      <c r="P45" s="15" t="s">
        <v>882</v>
      </c>
      <c r="Q45" s="21" t="s">
        <v>486</v>
      </c>
    </row>
    <row r="46" spans="1:17" s="16" customFormat="1" ht="18.75">
      <c r="A46" s="8">
        <v>46</v>
      </c>
      <c r="B46" s="22" t="s">
        <v>188</v>
      </c>
      <c r="C46" s="9" t="s">
        <v>140</v>
      </c>
      <c r="D46" s="9" t="s">
        <v>41</v>
      </c>
      <c r="E46" s="13" t="s">
        <v>19</v>
      </c>
      <c r="F46" s="9" t="s">
        <v>49</v>
      </c>
      <c r="G46" s="11" t="s">
        <v>50</v>
      </c>
      <c r="H46" s="12" t="s">
        <v>20</v>
      </c>
      <c r="I46" s="8" t="s">
        <v>51</v>
      </c>
      <c r="J46" s="23" t="s">
        <v>184</v>
      </c>
      <c r="K46" s="24">
        <v>22</v>
      </c>
      <c r="L46" s="17"/>
      <c r="M46" s="13" t="s">
        <v>138</v>
      </c>
      <c r="N46" s="14">
        <v>40</v>
      </c>
      <c r="O46" s="15">
        <v>0.55000000000000004</v>
      </c>
      <c r="P46" s="15" t="s">
        <v>882</v>
      </c>
      <c r="Q46" s="25" t="s">
        <v>186</v>
      </c>
    </row>
    <row r="47" spans="1:17" s="16" customFormat="1" ht="47.25">
      <c r="A47" s="40"/>
      <c r="B47" s="12" t="s">
        <v>479</v>
      </c>
      <c r="C47" s="12" t="s">
        <v>480</v>
      </c>
      <c r="D47" s="12" t="s">
        <v>285</v>
      </c>
      <c r="E47" s="12"/>
      <c r="F47" s="8" t="s">
        <v>381</v>
      </c>
      <c r="G47" s="49" t="s">
        <v>376</v>
      </c>
      <c r="H47" s="8" t="s">
        <v>377</v>
      </c>
      <c r="I47" s="8" t="s">
        <v>378</v>
      </c>
      <c r="J47" s="8">
        <v>6</v>
      </c>
      <c r="K47" s="9"/>
      <c r="L47" s="17"/>
      <c r="M47" s="9" t="s">
        <v>82</v>
      </c>
      <c r="N47" s="17">
        <v>45</v>
      </c>
      <c r="O47" s="36">
        <f>M47/N47</f>
        <v>0.53333333333333333</v>
      </c>
      <c r="P47" s="15" t="s">
        <v>882</v>
      </c>
      <c r="Q47" s="21" t="s">
        <v>390</v>
      </c>
    </row>
    <row r="48" spans="1:17" s="16" customFormat="1" ht="15.75">
      <c r="A48" s="8">
        <v>32</v>
      </c>
      <c r="B48" s="9" t="s">
        <v>528</v>
      </c>
      <c r="C48" s="9" t="s">
        <v>529</v>
      </c>
      <c r="D48" s="9" t="s">
        <v>222</v>
      </c>
      <c r="E48" s="8" t="s">
        <v>19</v>
      </c>
      <c r="F48" s="9" t="s">
        <v>49</v>
      </c>
      <c r="G48" s="11" t="s">
        <v>502</v>
      </c>
      <c r="H48" s="12" t="s">
        <v>20</v>
      </c>
      <c r="I48" s="8" t="s">
        <v>299</v>
      </c>
      <c r="J48" s="8">
        <v>6</v>
      </c>
      <c r="K48" s="13" t="s">
        <v>82</v>
      </c>
      <c r="L48" s="14"/>
      <c r="M48" s="13">
        <f>K48+L48</f>
        <v>24</v>
      </c>
      <c r="N48" s="14">
        <v>45</v>
      </c>
      <c r="O48" s="15">
        <f>M48/N48</f>
        <v>0.53333333333333333</v>
      </c>
      <c r="P48" s="15" t="s">
        <v>882</v>
      </c>
      <c r="Q48" s="9" t="s">
        <v>503</v>
      </c>
    </row>
    <row r="49" spans="1:17" s="16" customFormat="1" ht="47.25">
      <c r="A49" s="40"/>
      <c r="B49" s="9" t="s">
        <v>410</v>
      </c>
      <c r="C49" s="9" t="s">
        <v>281</v>
      </c>
      <c r="D49" s="10" t="s">
        <v>121</v>
      </c>
      <c r="E49" s="10"/>
      <c r="F49" s="8" t="s">
        <v>381</v>
      </c>
      <c r="G49" s="49" t="s">
        <v>376</v>
      </c>
      <c r="H49" s="8" t="s">
        <v>377</v>
      </c>
      <c r="I49" s="8" t="s">
        <v>378</v>
      </c>
      <c r="J49" s="8">
        <v>6</v>
      </c>
      <c r="K49" s="9"/>
      <c r="L49" s="17"/>
      <c r="M49" s="9" t="s">
        <v>248</v>
      </c>
      <c r="N49" s="17">
        <v>45</v>
      </c>
      <c r="O49" s="36">
        <f>M49/N49</f>
        <v>0.51111111111111107</v>
      </c>
      <c r="P49" s="15" t="s">
        <v>882</v>
      </c>
      <c r="Q49" s="9" t="s">
        <v>390</v>
      </c>
    </row>
    <row r="50" spans="1:17" s="16" customFormat="1" ht="17.25" customHeight="1">
      <c r="A50" s="8">
        <v>54</v>
      </c>
      <c r="B50" s="12" t="s">
        <v>206</v>
      </c>
      <c r="C50" s="12" t="s">
        <v>207</v>
      </c>
      <c r="D50" s="12" t="s">
        <v>67</v>
      </c>
      <c r="E50" s="8" t="s">
        <v>19</v>
      </c>
      <c r="F50" s="12" t="s">
        <v>49</v>
      </c>
      <c r="G50" s="11" t="s">
        <v>50</v>
      </c>
      <c r="H50" s="12" t="s">
        <v>20</v>
      </c>
      <c r="I50" s="8" t="s">
        <v>51</v>
      </c>
      <c r="J50" s="8" t="s">
        <v>200</v>
      </c>
      <c r="K50" s="13" t="s">
        <v>157</v>
      </c>
      <c r="L50" s="17"/>
      <c r="M50" s="13" t="s">
        <v>157</v>
      </c>
      <c r="N50" s="14">
        <v>40</v>
      </c>
      <c r="O50" s="15">
        <v>0.5</v>
      </c>
      <c r="P50" s="15" t="s">
        <v>882</v>
      </c>
      <c r="Q50" s="21" t="s">
        <v>186</v>
      </c>
    </row>
    <row r="51" spans="1:17" s="16" customFormat="1" ht="17.25" customHeight="1">
      <c r="A51" s="8">
        <v>33</v>
      </c>
      <c r="B51" s="9" t="s">
        <v>530</v>
      </c>
      <c r="C51" s="10" t="s">
        <v>318</v>
      </c>
      <c r="D51" s="9" t="s">
        <v>416</v>
      </c>
      <c r="E51" s="8" t="s">
        <v>81</v>
      </c>
      <c r="F51" s="10" t="s">
        <v>49</v>
      </c>
      <c r="G51" s="11" t="s">
        <v>502</v>
      </c>
      <c r="H51" s="12" t="s">
        <v>20</v>
      </c>
      <c r="I51" s="8" t="s">
        <v>299</v>
      </c>
      <c r="J51" s="8">
        <v>6</v>
      </c>
      <c r="K51" s="13" t="s">
        <v>138</v>
      </c>
      <c r="L51" s="14"/>
      <c r="M51" s="13">
        <f>K51+L51</f>
        <v>22</v>
      </c>
      <c r="N51" s="14">
        <v>45</v>
      </c>
      <c r="O51" s="15">
        <f>M51/N51</f>
        <v>0.48888888888888887</v>
      </c>
      <c r="P51" s="15"/>
      <c r="Q51" s="9" t="s">
        <v>518</v>
      </c>
    </row>
    <row r="52" spans="1:17" s="16" customFormat="1" ht="17.25" customHeight="1">
      <c r="A52" s="8">
        <v>47</v>
      </c>
      <c r="B52" s="22" t="s">
        <v>189</v>
      </c>
      <c r="C52" s="9" t="s">
        <v>66</v>
      </c>
      <c r="D52" s="9" t="s">
        <v>141</v>
      </c>
      <c r="E52" s="13" t="s">
        <v>19</v>
      </c>
      <c r="F52" s="9" t="s">
        <v>49</v>
      </c>
      <c r="G52" s="11" t="s">
        <v>50</v>
      </c>
      <c r="H52" s="12" t="s">
        <v>20</v>
      </c>
      <c r="I52" s="8" t="s">
        <v>51</v>
      </c>
      <c r="J52" s="23" t="s">
        <v>184</v>
      </c>
      <c r="K52" s="24">
        <v>19</v>
      </c>
      <c r="L52" s="17"/>
      <c r="M52" s="13" t="s">
        <v>35</v>
      </c>
      <c r="N52" s="14">
        <v>40</v>
      </c>
      <c r="O52" s="15">
        <v>0.48</v>
      </c>
      <c r="P52" s="15"/>
      <c r="Q52" s="25" t="s">
        <v>186</v>
      </c>
    </row>
    <row r="53" spans="1:17" s="16" customFormat="1" ht="15.75">
      <c r="A53" s="8">
        <v>34</v>
      </c>
      <c r="B53" s="9" t="s">
        <v>531</v>
      </c>
      <c r="C53" s="9" t="s">
        <v>209</v>
      </c>
      <c r="D53" s="9" t="s">
        <v>527</v>
      </c>
      <c r="E53" s="8" t="s">
        <v>81</v>
      </c>
      <c r="F53" s="9" t="s">
        <v>49</v>
      </c>
      <c r="G53" s="11" t="s">
        <v>502</v>
      </c>
      <c r="H53" s="12" t="s">
        <v>20</v>
      </c>
      <c r="I53" s="8" t="s">
        <v>299</v>
      </c>
      <c r="J53" s="8">
        <v>6</v>
      </c>
      <c r="K53" s="13" t="s">
        <v>265</v>
      </c>
      <c r="L53" s="14"/>
      <c r="M53" s="13">
        <f>K53+L53</f>
        <v>21</v>
      </c>
      <c r="N53" s="14">
        <v>45</v>
      </c>
      <c r="O53" s="15">
        <f t="shared" ref="O53:O58" si="4">M53/N53</f>
        <v>0.46666666666666667</v>
      </c>
      <c r="P53" s="15"/>
      <c r="Q53" s="9" t="s">
        <v>503</v>
      </c>
    </row>
    <row r="54" spans="1:17" s="16" customFormat="1" ht="15.75">
      <c r="A54" s="8">
        <v>7</v>
      </c>
      <c r="B54" s="12" t="s">
        <v>591</v>
      </c>
      <c r="C54" s="12" t="s">
        <v>592</v>
      </c>
      <c r="D54" s="12" t="s">
        <v>135</v>
      </c>
      <c r="E54" s="8" t="s">
        <v>81</v>
      </c>
      <c r="F54" s="12"/>
      <c r="G54" s="55" t="s">
        <v>579</v>
      </c>
      <c r="H54" s="12" t="s">
        <v>377</v>
      </c>
      <c r="I54" s="8" t="s">
        <v>229</v>
      </c>
      <c r="J54" s="8" t="s">
        <v>350</v>
      </c>
      <c r="K54" s="13"/>
      <c r="L54" s="14"/>
      <c r="M54" s="13" t="s">
        <v>265</v>
      </c>
      <c r="N54" s="14">
        <v>45</v>
      </c>
      <c r="O54" s="15">
        <f t="shared" si="4"/>
        <v>0.46666666666666667</v>
      </c>
      <c r="P54" s="15"/>
      <c r="Q54" s="21" t="s">
        <v>587</v>
      </c>
    </row>
    <row r="55" spans="1:17" s="16" customFormat="1" ht="15.75">
      <c r="A55" s="8">
        <v>14</v>
      </c>
      <c r="B55" s="17" t="s">
        <v>600</v>
      </c>
      <c r="C55" s="17" t="s">
        <v>237</v>
      </c>
      <c r="D55" s="17" t="s">
        <v>601</v>
      </c>
      <c r="E55" s="8" t="s">
        <v>19</v>
      </c>
      <c r="F55" s="17"/>
      <c r="G55" s="55" t="s">
        <v>579</v>
      </c>
      <c r="H55" s="48" t="s">
        <v>377</v>
      </c>
      <c r="I55" s="8" t="s">
        <v>229</v>
      </c>
      <c r="J55" s="8" t="s">
        <v>343</v>
      </c>
      <c r="K55" s="9"/>
      <c r="L55" s="17"/>
      <c r="M55" s="13" t="s">
        <v>265</v>
      </c>
      <c r="N55" s="14">
        <v>45</v>
      </c>
      <c r="O55" s="15">
        <f t="shared" si="4"/>
        <v>0.46666666666666667</v>
      </c>
      <c r="P55" s="15"/>
      <c r="Q55" s="45" t="s">
        <v>598</v>
      </c>
    </row>
    <row r="56" spans="1:17" s="16" customFormat="1" ht="47.25">
      <c r="A56" s="40"/>
      <c r="B56" s="12" t="s">
        <v>493</v>
      </c>
      <c r="C56" s="12" t="s">
        <v>363</v>
      </c>
      <c r="D56" s="12" t="s">
        <v>494</v>
      </c>
      <c r="E56" s="12"/>
      <c r="F56" s="8" t="s">
        <v>375</v>
      </c>
      <c r="G56" s="49" t="s">
        <v>376</v>
      </c>
      <c r="H56" s="12" t="s">
        <v>377</v>
      </c>
      <c r="I56" s="8" t="s">
        <v>378</v>
      </c>
      <c r="J56" s="37">
        <v>6</v>
      </c>
      <c r="K56" s="9"/>
      <c r="L56" s="17"/>
      <c r="M56" s="9" t="s">
        <v>157</v>
      </c>
      <c r="N56" s="17">
        <v>45</v>
      </c>
      <c r="O56" s="36">
        <f t="shared" si="4"/>
        <v>0.44444444444444442</v>
      </c>
      <c r="P56" s="36"/>
      <c r="Q56" s="25" t="s">
        <v>486</v>
      </c>
    </row>
    <row r="57" spans="1:17" s="16" customFormat="1" ht="15.75">
      <c r="A57" s="8">
        <v>8</v>
      </c>
      <c r="B57" s="12" t="s">
        <v>593</v>
      </c>
      <c r="C57" s="12" t="s">
        <v>304</v>
      </c>
      <c r="D57" s="12" t="s">
        <v>153</v>
      </c>
      <c r="E57" s="8" t="s">
        <v>19</v>
      </c>
      <c r="F57" s="12"/>
      <c r="G57" s="55" t="s">
        <v>579</v>
      </c>
      <c r="H57" s="12" t="s">
        <v>377</v>
      </c>
      <c r="I57" s="8" t="s">
        <v>229</v>
      </c>
      <c r="J57" s="8" t="s">
        <v>350</v>
      </c>
      <c r="K57" s="13"/>
      <c r="L57" s="14"/>
      <c r="M57" s="13" t="s">
        <v>157</v>
      </c>
      <c r="N57" s="14">
        <v>45</v>
      </c>
      <c r="O57" s="15">
        <f t="shared" si="4"/>
        <v>0.44444444444444442</v>
      </c>
      <c r="P57" s="15"/>
      <c r="Q57" s="9" t="s">
        <v>587</v>
      </c>
    </row>
    <row r="58" spans="1:17" s="16" customFormat="1" ht="15.75">
      <c r="A58" s="8">
        <v>9</v>
      </c>
      <c r="B58" s="8" t="s">
        <v>831</v>
      </c>
      <c r="C58" s="8" t="s">
        <v>832</v>
      </c>
      <c r="D58" s="8" t="s">
        <v>833</v>
      </c>
      <c r="E58" s="8" t="s">
        <v>81</v>
      </c>
      <c r="F58" s="8"/>
      <c r="G58" s="55" t="s">
        <v>797</v>
      </c>
      <c r="H58" s="8" t="s">
        <v>819</v>
      </c>
      <c r="I58" s="8" t="s">
        <v>299</v>
      </c>
      <c r="J58" s="8">
        <v>6</v>
      </c>
      <c r="K58" s="8">
        <v>20</v>
      </c>
      <c r="L58" s="8"/>
      <c r="M58" s="8">
        <v>20</v>
      </c>
      <c r="N58" s="8">
        <v>45</v>
      </c>
      <c r="O58" s="15">
        <f t="shared" si="4"/>
        <v>0.44444444444444442</v>
      </c>
      <c r="P58" s="15"/>
      <c r="Q58" s="13" t="s">
        <v>820</v>
      </c>
    </row>
    <row r="59" spans="1:17" s="16" customFormat="1" ht="18.75">
      <c r="A59" s="8">
        <v>35</v>
      </c>
      <c r="B59" s="27" t="s">
        <v>154</v>
      </c>
      <c r="C59" s="19" t="s">
        <v>155</v>
      </c>
      <c r="D59" s="19" t="s">
        <v>156</v>
      </c>
      <c r="E59" s="8" t="s">
        <v>19</v>
      </c>
      <c r="F59" s="19" t="s">
        <v>49</v>
      </c>
      <c r="G59" s="11" t="s">
        <v>50</v>
      </c>
      <c r="H59" s="12" t="s">
        <v>20</v>
      </c>
      <c r="I59" s="8" t="s">
        <v>117</v>
      </c>
      <c r="J59" s="23" t="s">
        <v>142</v>
      </c>
      <c r="K59" s="24">
        <v>20</v>
      </c>
      <c r="L59" s="17"/>
      <c r="M59" s="13" t="s">
        <v>157</v>
      </c>
      <c r="N59" s="14">
        <v>45</v>
      </c>
      <c r="O59" s="15">
        <v>0.44</v>
      </c>
      <c r="P59" s="15"/>
      <c r="Q59" s="25" t="s">
        <v>106</v>
      </c>
    </row>
    <row r="60" spans="1:17" s="16" customFormat="1" ht="17.25" customHeight="1">
      <c r="A60" s="40"/>
      <c r="B60" s="17" t="s">
        <v>490</v>
      </c>
      <c r="C60" s="17" t="s">
        <v>480</v>
      </c>
      <c r="D60" s="17" t="s">
        <v>210</v>
      </c>
      <c r="E60" s="17"/>
      <c r="F60" s="8" t="s">
        <v>381</v>
      </c>
      <c r="G60" s="49" t="s">
        <v>376</v>
      </c>
      <c r="H60" s="12" t="s">
        <v>377</v>
      </c>
      <c r="I60" s="8" t="s">
        <v>378</v>
      </c>
      <c r="J60" s="8">
        <v>6</v>
      </c>
      <c r="K60" s="9"/>
      <c r="L60" s="17"/>
      <c r="M60" s="9" t="s">
        <v>35</v>
      </c>
      <c r="N60" s="17">
        <v>45</v>
      </c>
      <c r="O60" s="36">
        <f t="shared" ref="O60:O74" si="5">M60/N60</f>
        <v>0.42222222222222222</v>
      </c>
      <c r="P60" s="36"/>
      <c r="Q60" s="20" t="s">
        <v>404</v>
      </c>
    </row>
    <row r="61" spans="1:17" s="16" customFormat="1" ht="17.25" customHeight="1">
      <c r="A61" s="8">
        <v>15</v>
      </c>
      <c r="B61" s="22" t="s">
        <v>602</v>
      </c>
      <c r="C61" s="9" t="s">
        <v>196</v>
      </c>
      <c r="D61" s="9" t="s">
        <v>289</v>
      </c>
      <c r="E61" s="8" t="s">
        <v>81</v>
      </c>
      <c r="F61" s="9"/>
      <c r="G61" s="55" t="s">
        <v>579</v>
      </c>
      <c r="H61" s="12" t="s">
        <v>377</v>
      </c>
      <c r="I61" s="8" t="s">
        <v>229</v>
      </c>
      <c r="J61" s="8" t="s">
        <v>343</v>
      </c>
      <c r="K61" s="9"/>
      <c r="L61" s="17"/>
      <c r="M61" s="13" t="s">
        <v>35</v>
      </c>
      <c r="N61" s="14">
        <v>45</v>
      </c>
      <c r="O61" s="15">
        <f t="shared" si="5"/>
        <v>0.42222222222222222</v>
      </c>
      <c r="P61" s="15"/>
      <c r="Q61" s="25" t="s">
        <v>598</v>
      </c>
    </row>
    <row r="62" spans="1:17" s="16" customFormat="1" ht="17.25" customHeight="1">
      <c r="A62" s="40"/>
      <c r="B62" s="9" t="s">
        <v>491</v>
      </c>
      <c r="C62" s="9" t="s">
        <v>435</v>
      </c>
      <c r="D62" s="9" t="s">
        <v>492</v>
      </c>
      <c r="E62" s="9"/>
      <c r="F62" s="8" t="s">
        <v>381</v>
      </c>
      <c r="G62" s="49" t="s">
        <v>376</v>
      </c>
      <c r="H62" s="12" t="s">
        <v>377</v>
      </c>
      <c r="I62" s="8" t="s">
        <v>378</v>
      </c>
      <c r="J62" s="8">
        <v>6</v>
      </c>
      <c r="K62" s="9"/>
      <c r="L62" s="17"/>
      <c r="M62" s="9" t="s">
        <v>300</v>
      </c>
      <c r="N62" s="17">
        <v>45</v>
      </c>
      <c r="O62" s="36">
        <f t="shared" si="5"/>
        <v>0.37777777777777777</v>
      </c>
      <c r="P62" s="36"/>
      <c r="Q62" s="9" t="s">
        <v>404</v>
      </c>
    </row>
    <row r="63" spans="1:17" s="16" customFormat="1" ht="17.25" customHeight="1">
      <c r="A63" s="8">
        <v>11</v>
      </c>
      <c r="B63" s="8" t="s">
        <v>796</v>
      </c>
      <c r="C63" s="8" t="s">
        <v>835</v>
      </c>
      <c r="D63" s="8" t="s">
        <v>67</v>
      </c>
      <c r="E63" s="8" t="s">
        <v>19</v>
      </c>
      <c r="F63" s="8"/>
      <c r="G63" s="55" t="s">
        <v>797</v>
      </c>
      <c r="H63" s="8" t="s">
        <v>819</v>
      </c>
      <c r="I63" s="8" t="s">
        <v>299</v>
      </c>
      <c r="J63" s="8">
        <v>6</v>
      </c>
      <c r="K63" s="8">
        <v>17</v>
      </c>
      <c r="L63" s="8"/>
      <c r="M63" s="8">
        <v>17</v>
      </c>
      <c r="N63" s="8">
        <v>45</v>
      </c>
      <c r="O63" s="15">
        <f t="shared" si="5"/>
        <v>0.37777777777777777</v>
      </c>
      <c r="P63" s="15"/>
      <c r="Q63" s="13" t="s">
        <v>820</v>
      </c>
    </row>
    <row r="64" spans="1:17" s="16" customFormat="1" ht="17.25" customHeight="1">
      <c r="A64" s="40"/>
      <c r="B64" s="9" t="s">
        <v>482</v>
      </c>
      <c r="C64" s="9" t="s">
        <v>483</v>
      </c>
      <c r="D64" s="9" t="s">
        <v>31</v>
      </c>
      <c r="E64" s="9"/>
      <c r="F64" s="8" t="s">
        <v>375</v>
      </c>
      <c r="G64" s="49" t="s">
        <v>376</v>
      </c>
      <c r="H64" s="12" t="s">
        <v>377</v>
      </c>
      <c r="I64" s="8" t="s">
        <v>378</v>
      </c>
      <c r="J64" s="8">
        <v>6</v>
      </c>
      <c r="K64" s="9"/>
      <c r="L64" s="17"/>
      <c r="M64" s="9" t="s">
        <v>173</v>
      </c>
      <c r="N64" s="17">
        <v>45</v>
      </c>
      <c r="O64" s="36">
        <f t="shared" si="5"/>
        <v>0.35555555555555557</v>
      </c>
      <c r="P64" s="36"/>
      <c r="Q64" s="25" t="s">
        <v>404</v>
      </c>
    </row>
    <row r="65" spans="1:17" s="16" customFormat="1" ht="17.25" customHeight="1">
      <c r="A65" s="40"/>
      <c r="B65" s="9" t="s">
        <v>487</v>
      </c>
      <c r="C65" s="10" t="s">
        <v>488</v>
      </c>
      <c r="D65" s="9" t="s">
        <v>489</v>
      </c>
      <c r="E65" s="9"/>
      <c r="F65" s="8" t="s">
        <v>381</v>
      </c>
      <c r="G65" s="49" t="s">
        <v>376</v>
      </c>
      <c r="H65" s="12" t="s">
        <v>377</v>
      </c>
      <c r="I65" s="8" t="s">
        <v>378</v>
      </c>
      <c r="J65" s="8">
        <v>6</v>
      </c>
      <c r="K65" s="9"/>
      <c r="L65" s="17"/>
      <c r="M65" s="9" t="s">
        <v>173</v>
      </c>
      <c r="N65" s="17">
        <v>45</v>
      </c>
      <c r="O65" s="36">
        <f t="shared" si="5"/>
        <v>0.35555555555555557</v>
      </c>
      <c r="P65" s="36"/>
      <c r="Q65" s="9" t="s">
        <v>390</v>
      </c>
    </row>
    <row r="66" spans="1:17" s="16" customFormat="1" ht="17.25" customHeight="1">
      <c r="A66" s="8">
        <v>7</v>
      </c>
      <c r="B66" s="12" t="s">
        <v>784</v>
      </c>
      <c r="C66" s="12" t="s">
        <v>281</v>
      </c>
      <c r="D66" s="12" t="s">
        <v>496</v>
      </c>
      <c r="E66" s="8" t="s">
        <v>81</v>
      </c>
      <c r="F66" s="17" t="s">
        <v>49</v>
      </c>
      <c r="G66" s="11" t="s">
        <v>773</v>
      </c>
      <c r="H66" s="12" t="s">
        <v>20</v>
      </c>
      <c r="I66" s="8" t="s">
        <v>299</v>
      </c>
      <c r="J66" s="8" t="s">
        <v>343</v>
      </c>
      <c r="K66" s="13" t="s">
        <v>173</v>
      </c>
      <c r="L66" s="14"/>
      <c r="M66" s="13">
        <f>K66+L66</f>
        <v>16</v>
      </c>
      <c r="N66" s="14">
        <v>45</v>
      </c>
      <c r="O66" s="15">
        <f t="shared" si="5"/>
        <v>0.35555555555555557</v>
      </c>
      <c r="P66" s="15"/>
      <c r="Q66" s="9" t="s">
        <v>783</v>
      </c>
    </row>
    <row r="67" spans="1:17" s="16" customFormat="1" ht="17.25" customHeight="1">
      <c r="A67" s="8">
        <v>10</v>
      </c>
      <c r="B67" s="9" t="s">
        <v>595</v>
      </c>
      <c r="C67" s="9" t="s">
        <v>349</v>
      </c>
      <c r="D67" s="10" t="s">
        <v>596</v>
      </c>
      <c r="E67" s="8" t="s">
        <v>19</v>
      </c>
      <c r="F67" s="9"/>
      <c r="G67" s="55" t="s">
        <v>579</v>
      </c>
      <c r="H67" s="12" t="s">
        <v>377</v>
      </c>
      <c r="I67" s="8" t="s">
        <v>229</v>
      </c>
      <c r="J67" s="8" t="s">
        <v>350</v>
      </c>
      <c r="K67" s="9"/>
      <c r="L67" s="17"/>
      <c r="M67" s="13" t="s">
        <v>174</v>
      </c>
      <c r="N67" s="14">
        <v>45</v>
      </c>
      <c r="O67" s="15">
        <f t="shared" si="5"/>
        <v>0.31111111111111112</v>
      </c>
      <c r="P67" s="15"/>
      <c r="Q67" s="9" t="s">
        <v>587</v>
      </c>
    </row>
    <row r="68" spans="1:17" s="16" customFormat="1" ht="17.25" customHeight="1">
      <c r="A68" s="8">
        <v>16</v>
      </c>
      <c r="B68" s="9" t="s">
        <v>603</v>
      </c>
      <c r="C68" s="9" t="s">
        <v>604</v>
      </c>
      <c r="D68" s="9" t="s">
        <v>489</v>
      </c>
      <c r="E68" s="8" t="s">
        <v>81</v>
      </c>
      <c r="F68" s="9"/>
      <c r="G68" s="55" t="s">
        <v>579</v>
      </c>
      <c r="H68" s="12" t="s">
        <v>377</v>
      </c>
      <c r="I68" s="8" t="s">
        <v>229</v>
      </c>
      <c r="J68" s="8" t="s">
        <v>343</v>
      </c>
      <c r="K68" s="9"/>
      <c r="L68" s="17"/>
      <c r="M68" s="13" t="s">
        <v>174</v>
      </c>
      <c r="N68" s="14">
        <v>45</v>
      </c>
      <c r="O68" s="15">
        <f t="shared" si="5"/>
        <v>0.31111111111111112</v>
      </c>
      <c r="P68" s="15"/>
      <c r="Q68" s="9" t="s">
        <v>598</v>
      </c>
    </row>
    <row r="69" spans="1:17" s="16" customFormat="1" ht="17.25" customHeight="1">
      <c r="A69" s="8">
        <v>12</v>
      </c>
      <c r="B69" s="8" t="s">
        <v>836</v>
      </c>
      <c r="C69" s="8" t="s">
        <v>217</v>
      </c>
      <c r="D69" s="8" t="s">
        <v>31</v>
      </c>
      <c r="E69" s="8" t="s">
        <v>19</v>
      </c>
      <c r="F69" s="8"/>
      <c r="G69" s="55" t="s">
        <v>797</v>
      </c>
      <c r="H69" s="8" t="s">
        <v>819</v>
      </c>
      <c r="I69" s="8" t="s">
        <v>299</v>
      </c>
      <c r="J69" s="8">
        <v>6</v>
      </c>
      <c r="K69" s="8">
        <v>14</v>
      </c>
      <c r="L69" s="8"/>
      <c r="M69" s="8">
        <v>14</v>
      </c>
      <c r="N69" s="8">
        <v>45</v>
      </c>
      <c r="O69" s="15">
        <f t="shared" si="5"/>
        <v>0.31111111111111112</v>
      </c>
      <c r="P69" s="15"/>
      <c r="Q69" s="13" t="s">
        <v>820</v>
      </c>
    </row>
    <row r="70" spans="1:17" s="16" customFormat="1" ht="17.25" customHeight="1">
      <c r="A70" s="8">
        <v>52</v>
      </c>
      <c r="B70" s="34" t="s">
        <v>348</v>
      </c>
      <c r="C70" s="40" t="s">
        <v>349</v>
      </c>
      <c r="D70" s="40" t="s">
        <v>153</v>
      </c>
      <c r="E70" s="8" t="s">
        <v>19</v>
      </c>
      <c r="F70" s="40" t="s">
        <v>49</v>
      </c>
      <c r="G70" s="35" t="s">
        <v>228</v>
      </c>
      <c r="H70" s="8" t="s">
        <v>20</v>
      </c>
      <c r="I70" s="8" t="s">
        <v>229</v>
      </c>
      <c r="J70" s="8" t="s">
        <v>350</v>
      </c>
      <c r="K70" s="8">
        <v>12</v>
      </c>
      <c r="L70" s="14">
        <v>0</v>
      </c>
      <c r="M70" s="13">
        <f>K70+L70</f>
        <v>12</v>
      </c>
      <c r="N70" s="14">
        <v>45</v>
      </c>
      <c r="O70" s="36">
        <f t="shared" si="5"/>
        <v>0.26666666666666666</v>
      </c>
      <c r="P70" s="36"/>
      <c r="Q70" s="9" t="s">
        <v>231</v>
      </c>
    </row>
    <row r="71" spans="1:17" s="16" customFormat="1" ht="15.75">
      <c r="A71" s="8">
        <v>8</v>
      </c>
      <c r="B71" s="8" t="s">
        <v>830</v>
      </c>
      <c r="C71" s="8" t="s">
        <v>209</v>
      </c>
      <c r="D71" s="8" t="s">
        <v>90</v>
      </c>
      <c r="E71" s="8" t="s">
        <v>81</v>
      </c>
      <c r="F71" s="8"/>
      <c r="G71" s="55" t="s">
        <v>797</v>
      </c>
      <c r="H71" s="8" t="s">
        <v>819</v>
      </c>
      <c r="I71" s="8" t="s">
        <v>299</v>
      </c>
      <c r="J71" s="8">
        <v>6</v>
      </c>
      <c r="K71" s="8">
        <v>12</v>
      </c>
      <c r="L71" s="8"/>
      <c r="M71" s="8">
        <v>12</v>
      </c>
      <c r="N71" s="8">
        <v>45</v>
      </c>
      <c r="O71" s="15">
        <f t="shared" si="5"/>
        <v>0.26666666666666666</v>
      </c>
      <c r="P71" s="15"/>
      <c r="Q71" s="13" t="s">
        <v>820</v>
      </c>
    </row>
    <row r="72" spans="1:17" s="16" customFormat="1" ht="15.75">
      <c r="A72" s="8">
        <v>7</v>
      </c>
      <c r="B72" s="8" t="s">
        <v>829</v>
      </c>
      <c r="C72" s="8" t="s">
        <v>245</v>
      </c>
      <c r="D72" s="8" t="s">
        <v>18</v>
      </c>
      <c r="E72" s="8" t="s">
        <v>19</v>
      </c>
      <c r="F72" s="8"/>
      <c r="G72" s="55" t="s">
        <v>797</v>
      </c>
      <c r="H72" s="8" t="s">
        <v>819</v>
      </c>
      <c r="I72" s="8" t="s">
        <v>299</v>
      </c>
      <c r="J72" s="8">
        <v>6</v>
      </c>
      <c r="K72" s="8">
        <v>11</v>
      </c>
      <c r="L72" s="8"/>
      <c r="M72" s="8">
        <v>11</v>
      </c>
      <c r="N72" s="8">
        <v>45</v>
      </c>
      <c r="O72" s="15">
        <f t="shared" si="5"/>
        <v>0.24444444444444444</v>
      </c>
      <c r="P72" s="15"/>
      <c r="Q72" s="13" t="s">
        <v>820</v>
      </c>
    </row>
    <row r="73" spans="1:17" s="16" customFormat="1" ht="15.75">
      <c r="A73" s="8">
        <v>3</v>
      </c>
      <c r="B73" s="8" t="s">
        <v>823</v>
      </c>
      <c r="C73" s="8" t="s">
        <v>824</v>
      </c>
      <c r="D73" s="8" t="s">
        <v>285</v>
      </c>
      <c r="E73" s="8" t="s">
        <v>81</v>
      </c>
      <c r="F73" s="8"/>
      <c r="G73" s="55" t="s">
        <v>797</v>
      </c>
      <c r="H73" s="8" t="s">
        <v>819</v>
      </c>
      <c r="I73" s="8" t="s">
        <v>299</v>
      </c>
      <c r="J73" s="8">
        <v>6</v>
      </c>
      <c r="K73" s="8">
        <v>10</v>
      </c>
      <c r="L73" s="8"/>
      <c r="M73" s="8">
        <v>10</v>
      </c>
      <c r="N73" s="8">
        <v>45</v>
      </c>
      <c r="O73" s="15">
        <f t="shared" si="5"/>
        <v>0.22222222222222221</v>
      </c>
      <c r="P73" s="15"/>
      <c r="Q73" s="13" t="s">
        <v>820</v>
      </c>
    </row>
    <row r="74" spans="1:17" s="16" customFormat="1" ht="15.75">
      <c r="A74" s="8">
        <v>5</v>
      </c>
      <c r="B74" s="8" t="s">
        <v>826</v>
      </c>
      <c r="C74" s="8" t="s">
        <v>635</v>
      </c>
      <c r="D74" s="8" t="s">
        <v>489</v>
      </c>
      <c r="E74" s="8" t="s">
        <v>81</v>
      </c>
      <c r="F74" s="8"/>
      <c r="G74" s="55" t="s">
        <v>797</v>
      </c>
      <c r="H74" s="8" t="s">
        <v>819</v>
      </c>
      <c r="I74" s="8" t="s">
        <v>299</v>
      </c>
      <c r="J74" s="8">
        <v>6</v>
      </c>
      <c r="K74" s="8">
        <v>7</v>
      </c>
      <c r="L74" s="8"/>
      <c r="M74" s="8">
        <v>7</v>
      </c>
      <c r="N74" s="8">
        <v>45</v>
      </c>
      <c r="O74" s="15">
        <f t="shared" si="5"/>
        <v>0.15555555555555556</v>
      </c>
      <c r="P74" s="15"/>
      <c r="Q74" s="13" t="s">
        <v>820</v>
      </c>
    </row>
  </sheetData>
  <autoFilter ref="A2:Q74">
    <sortState ref="A3:P74">
      <sortCondition descending="1" ref="O2:O74"/>
    </sortState>
  </autoFilter>
  <dataValidations count="3">
    <dataValidation type="list" allowBlank="1" showInputMessage="1" showErrorMessage="1" sqref="I5:I74">
      <formula1>rf</formula1>
    </dataValidation>
    <dataValidation type="list" allowBlank="1" showInputMessage="1" showErrorMessage="1" sqref="E5:E18 E40:E61 E74">
      <formula1>sex</formula1>
    </dataValidation>
    <dataValidation type="list" allowBlank="1" showInputMessage="1" showErrorMessage="1" sqref="J15:J18 J40:J61 J74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7"/>
  <sheetViews>
    <sheetView topLeftCell="A64" workbookViewId="0">
      <selection activeCell="A2" sqref="A2:XFD29"/>
    </sheetView>
  </sheetViews>
  <sheetFormatPr defaultRowHeight="15"/>
  <cols>
    <col min="1" max="1" width="4.7109375" customWidth="1"/>
    <col min="2" max="2" width="16.28515625" customWidth="1"/>
    <col min="3" max="3" width="11.7109375" customWidth="1"/>
    <col min="4" max="4" width="19.7109375" customWidth="1"/>
    <col min="7" max="7" width="36" customWidth="1"/>
    <col min="8" max="8" width="19" customWidth="1"/>
    <col min="16" max="16" width="13.7109375" customWidth="1"/>
    <col min="17" max="17" width="37.71093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880</v>
      </c>
      <c r="Q2" s="4" t="s">
        <v>15</v>
      </c>
      <c r="R2" s="5"/>
    </row>
    <row r="3" spans="1:18" s="29" customFormat="1" ht="15.75">
      <c r="A3" s="8">
        <v>40</v>
      </c>
      <c r="B3" s="63" t="s">
        <v>325</v>
      </c>
      <c r="C3" s="40" t="s">
        <v>109</v>
      </c>
      <c r="D3" s="40" t="s">
        <v>113</v>
      </c>
      <c r="E3" s="8" t="s">
        <v>19</v>
      </c>
      <c r="F3" s="10" t="s">
        <v>49</v>
      </c>
      <c r="G3" s="35" t="s">
        <v>228</v>
      </c>
      <c r="H3" s="8" t="s">
        <v>20</v>
      </c>
      <c r="I3" s="8" t="s">
        <v>229</v>
      </c>
      <c r="J3" s="8" t="s">
        <v>324</v>
      </c>
      <c r="K3" s="8">
        <v>37</v>
      </c>
      <c r="L3" s="14">
        <v>0</v>
      </c>
      <c r="M3" s="13">
        <f>K3+L3</f>
        <v>37</v>
      </c>
      <c r="N3" s="14">
        <v>43</v>
      </c>
      <c r="O3" s="36">
        <f t="shared" ref="O3:O34" si="0">M3/N3</f>
        <v>0.86046511627906974</v>
      </c>
      <c r="P3" s="36" t="s">
        <v>884</v>
      </c>
      <c r="Q3" s="9" t="s">
        <v>243</v>
      </c>
    </row>
    <row r="4" spans="1:18" s="29" customFormat="1" ht="15.75">
      <c r="A4" s="8">
        <v>39</v>
      </c>
      <c r="B4" s="63" t="s">
        <v>321</v>
      </c>
      <c r="C4" s="40" t="s">
        <v>322</v>
      </c>
      <c r="D4" s="40" t="s">
        <v>323</v>
      </c>
      <c r="E4" s="8" t="s">
        <v>19</v>
      </c>
      <c r="F4" s="10" t="s">
        <v>49</v>
      </c>
      <c r="G4" s="35" t="s">
        <v>228</v>
      </c>
      <c r="H4" s="8" t="s">
        <v>20</v>
      </c>
      <c r="I4" s="8" t="s">
        <v>229</v>
      </c>
      <c r="J4" s="8" t="s">
        <v>324</v>
      </c>
      <c r="K4" s="8">
        <v>36</v>
      </c>
      <c r="L4" s="14">
        <v>0</v>
      </c>
      <c r="M4" s="13">
        <f>K4+L4</f>
        <v>36</v>
      </c>
      <c r="N4" s="14">
        <v>43</v>
      </c>
      <c r="O4" s="36">
        <f t="shared" si="0"/>
        <v>0.83720930232558144</v>
      </c>
      <c r="P4" s="36" t="s">
        <v>884</v>
      </c>
      <c r="Q4" s="9" t="s">
        <v>243</v>
      </c>
    </row>
    <row r="5" spans="1:18" s="29" customFormat="1" ht="31.5">
      <c r="A5" s="40"/>
      <c r="B5" s="12" t="s">
        <v>476</v>
      </c>
      <c r="C5" s="12" t="s">
        <v>87</v>
      </c>
      <c r="D5" s="12" t="s">
        <v>93</v>
      </c>
      <c r="E5" s="8" t="s">
        <v>375</v>
      </c>
      <c r="F5" s="8"/>
      <c r="G5" s="49" t="s">
        <v>376</v>
      </c>
      <c r="H5" s="12" t="s">
        <v>377</v>
      </c>
      <c r="I5" s="8" t="s">
        <v>378</v>
      </c>
      <c r="J5" s="37">
        <v>7</v>
      </c>
      <c r="K5" s="9"/>
      <c r="L5" s="17"/>
      <c r="M5" s="9" t="s">
        <v>279</v>
      </c>
      <c r="N5" s="17">
        <v>43</v>
      </c>
      <c r="O5" s="36">
        <f t="shared" si="0"/>
        <v>0.81395348837209303</v>
      </c>
      <c r="P5" s="36" t="s">
        <v>884</v>
      </c>
      <c r="Q5" s="25" t="s">
        <v>390</v>
      </c>
    </row>
    <row r="6" spans="1:18" s="29" customFormat="1" ht="15.75">
      <c r="A6" s="8">
        <v>36</v>
      </c>
      <c r="B6" s="63" t="s">
        <v>315</v>
      </c>
      <c r="C6" s="40" t="s">
        <v>71</v>
      </c>
      <c r="D6" s="40" t="s">
        <v>41</v>
      </c>
      <c r="E6" s="8" t="s">
        <v>19</v>
      </c>
      <c r="F6" s="10" t="s">
        <v>49</v>
      </c>
      <c r="G6" s="35" t="s">
        <v>228</v>
      </c>
      <c r="H6" s="8" t="s">
        <v>20</v>
      </c>
      <c r="I6" s="8" t="s">
        <v>229</v>
      </c>
      <c r="J6" s="8" t="s">
        <v>316</v>
      </c>
      <c r="K6" s="41">
        <v>34</v>
      </c>
      <c r="L6" s="14">
        <v>0</v>
      </c>
      <c r="M6" s="13">
        <f>K6+L6</f>
        <v>34</v>
      </c>
      <c r="N6" s="14">
        <v>43</v>
      </c>
      <c r="O6" s="36">
        <f t="shared" si="0"/>
        <v>0.79069767441860461</v>
      </c>
      <c r="P6" s="36" t="s">
        <v>884</v>
      </c>
      <c r="Q6" s="9" t="s">
        <v>258</v>
      </c>
    </row>
    <row r="7" spans="1:18" s="29" customFormat="1" ht="15.75">
      <c r="A7" s="41">
        <v>37</v>
      </c>
      <c r="B7" s="63" t="s">
        <v>317</v>
      </c>
      <c r="C7" s="40" t="s">
        <v>318</v>
      </c>
      <c r="D7" s="40" t="s">
        <v>289</v>
      </c>
      <c r="E7" s="8" t="s">
        <v>81</v>
      </c>
      <c r="F7" s="10" t="s">
        <v>49</v>
      </c>
      <c r="G7" s="35" t="s">
        <v>228</v>
      </c>
      <c r="H7" s="8" t="s">
        <v>20</v>
      </c>
      <c r="I7" s="8" t="s">
        <v>229</v>
      </c>
      <c r="J7" s="8" t="s">
        <v>316</v>
      </c>
      <c r="K7" s="41">
        <v>34</v>
      </c>
      <c r="L7" s="14">
        <v>0</v>
      </c>
      <c r="M7" s="13">
        <f>K7+L7</f>
        <v>34</v>
      </c>
      <c r="N7" s="14">
        <v>43</v>
      </c>
      <c r="O7" s="36">
        <f t="shared" si="0"/>
        <v>0.79069767441860461</v>
      </c>
      <c r="P7" s="36" t="s">
        <v>884</v>
      </c>
      <c r="Q7" s="9" t="s">
        <v>258</v>
      </c>
    </row>
    <row r="8" spans="1:18" s="29" customFormat="1" ht="15.75">
      <c r="A8" s="41">
        <v>43</v>
      </c>
      <c r="B8" s="63" t="s">
        <v>328</v>
      </c>
      <c r="C8" s="40" t="s">
        <v>329</v>
      </c>
      <c r="D8" s="40" t="s">
        <v>31</v>
      </c>
      <c r="E8" s="8" t="s">
        <v>19</v>
      </c>
      <c r="F8" s="10" t="s">
        <v>49</v>
      </c>
      <c r="G8" s="35" t="s">
        <v>228</v>
      </c>
      <c r="H8" s="8" t="s">
        <v>20</v>
      </c>
      <c r="I8" s="8" t="s">
        <v>229</v>
      </c>
      <c r="J8" s="8" t="s">
        <v>324</v>
      </c>
      <c r="K8" s="41">
        <v>32</v>
      </c>
      <c r="L8" s="14">
        <v>0</v>
      </c>
      <c r="M8" s="13">
        <f>K8+L8</f>
        <v>32</v>
      </c>
      <c r="N8" s="14">
        <v>43</v>
      </c>
      <c r="O8" s="36">
        <f t="shared" si="0"/>
        <v>0.7441860465116279</v>
      </c>
      <c r="P8" s="36" t="s">
        <v>884</v>
      </c>
      <c r="Q8" s="9" t="s">
        <v>243</v>
      </c>
    </row>
    <row r="9" spans="1:18" s="29" customFormat="1" ht="31.5">
      <c r="A9" s="42"/>
      <c r="B9" s="52" t="s">
        <v>459</v>
      </c>
      <c r="C9" s="12" t="s">
        <v>380</v>
      </c>
      <c r="D9" s="12" t="s">
        <v>192</v>
      </c>
      <c r="E9" s="8" t="s">
        <v>381</v>
      </c>
      <c r="F9" s="8"/>
      <c r="G9" s="49" t="s">
        <v>376</v>
      </c>
      <c r="H9" s="8" t="s">
        <v>377</v>
      </c>
      <c r="I9" s="8" t="s">
        <v>378</v>
      </c>
      <c r="J9" s="8">
        <v>7</v>
      </c>
      <c r="K9" s="120"/>
      <c r="L9" s="17"/>
      <c r="M9" s="9" t="s">
        <v>118</v>
      </c>
      <c r="N9" s="17">
        <v>43</v>
      </c>
      <c r="O9" s="36">
        <f t="shared" si="0"/>
        <v>0.7441860465116279</v>
      </c>
      <c r="P9" s="36" t="s">
        <v>884</v>
      </c>
      <c r="Q9" s="21" t="s">
        <v>390</v>
      </c>
    </row>
    <row r="10" spans="1:18" s="29" customFormat="1" ht="31.5">
      <c r="A10" s="42"/>
      <c r="B10" s="52" t="s">
        <v>475</v>
      </c>
      <c r="C10" s="12" t="s">
        <v>148</v>
      </c>
      <c r="D10" s="12" t="s">
        <v>31</v>
      </c>
      <c r="E10" s="8" t="s">
        <v>375</v>
      </c>
      <c r="F10" s="8"/>
      <c r="G10" s="49" t="s">
        <v>376</v>
      </c>
      <c r="H10" s="12" t="s">
        <v>377</v>
      </c>
      <c r="I10" s="8" t="s">
        <v>378</v>
      </c>
      <c r="J10" s="8">
        <v>7</v>
      </c>
      <c r="K10" s="120"/>
      <c r="L10" s="17"/>
      <c r="M10" s="9" t="s">
        <v>118</v>
      </c>
      <c r="N10" s="17">
        <v>43</v>
      </c>
      <c r="O10" s="36">
        <f t="shared" si="0"/>
        <v>0.7441860465116279</v>
      </c>
      <c r="P10" s="36" t="s">
        <v>884</v>
      </c>
      <c r="Q10" s="9" t="s">
        <v>390</v>
      </c>
    </row>
    <row r="11" spans="1:18" s="29" customFormat="1" ht="15.75">
      <c r="A11" s="41">
        <v>41</v>
      </c>
      <c r="B11" s="63" t="s">
        <v>326</v>
      </c>
      <c r="C11" s="40" t="s">
        <v>25</v>
      </c>
      <c r="D11" s="40" t="s">
        <v>141</v>
      </c>
      <c r="E11" s="8" t="s">
        <v>19</v>
      </c>
      <c r="F11" s="10" t="s">
        <v>49</v>
      </c>
      <c r="G11" s="35" t="s">
        <v>228</v>
      </c>
      <c r="H11" s="8" t="s">
        <v>20</v>
      </c>
      <c r="I11" s="8" t="s">
        <v>229</v>
      </c>
      <c r="J11" s="8" t="s">
        <v>324</v>
      </c>
      <c r="K11" s="41">
        <v>31</v>
      </c>
      <c r="L11" s="14">
        <v>0</v>
      </c>
      <c r="M11" s="13">
        <f>K11+L11</f>
        <v>31</v>
      </c>
      <c r="N11" s="14">
        <v>43</v>
      </c>
      <c r="O11" s="36">
        <f t="shared" si="0"/>
        <v>0.72093023255813948</v>
      </c>
      <c r="P11" s="36" t="s">
        <v>884</v>
      </c>
      <c r="Q11" s="9" t="s">
        <v>243</v>
      </c>
    </row>
    <row r="12" spans="1:18" s="29" customFormat="1" ht="31.5">
      <c r="A12" s="42"/>
      <c r="B12" s="9" t="s">
        <v>473</v>
      </c>
      <c r="C12" s="9" t="s">
        <v>217</v>
      </c>
      <c r="D12" s="10" t="s">
        <v>31</v>
      </c>
      <c r="E12" s="8" t="s">
        <v>375</v>
      </c>
      <c r="F12" s="8"/>
      <c r="G12" s="49" t="s">
        <v>376</v>
      </c>
      <c r="H12" s="12" t="s">
        <v>377</v>
      </c>
      <c r="I12" s="8" t="s">
        <v>378</v>
      </c>
      <c r="J12" s="8">
        <v>7</v>
      </c>
      <c r="K12" s="120"/>
      <c r="L12" s="17"/>
      <c r="M12" s="9" t="s">
        <v>61</v>
      </c>
      <c r="N12" s="17">
        <v>43</v>
      </c>
      <c r="O12" s="36">
        <f t="shared" si="0"/>
        <v>0.69767441860465118</v>
      </c>
      <c r="P12" s="36" t="s">
        <v>884</v>
      </c>
      <c r="Q12" s="9" t="s">
        <v>390</v>
      </c>
    </row>
    <row r="13" spans="1:18" s="29" customFormat="1" ht="31.5">
      <c r="A13" s="40"/>
      <c r="B13" s="52" t="s">
        <v>474</v>
      </c>
      <c r="C13" s="12" t="s">
        <v>245</v>
      </c>
      <c r="D13" s="12" t="s">
        <v>41</v>
      </c>
      <c r="E13" s="8" t="s">
        <v>375</v>
      </c>
      <c r="F13" s="8"/>
      <c r="G13" s="49" t="s">
        <v>376</v>
      </c>
      <c r="H13" s="12" t="s">
        <v>377</v>
      </c>
      <c r="I13" s="8" t="s">
        <v>378</v>
      </c>
      <c r="J13" s="8">
        <v>7</v>
      </c>
      <c r="K13" s="9"/>
      <c r="L13" s="17"/>
      <c r="M13" s="9" t="s">
        <v>61</v>
      </c>
      <c r="N13" s="17">
        <v>43</v>
      </c>
      <c r="O13" s="36">
        <f t="shared" si="0"/>
        <v>0.69767441860465118</v>
      </c>
      <c r="P13" s="36" t="s">
        <v>884</v>
      </c>
      <c r="Q13" s="21" t="s">
        <v>390</v>
      </c>
    </row>
    <row r="14" spans="1:18" s="29" customFormat="1" ht="15.75">
      <c r="A14" s="8">
        <v>42</v>
      </c>
      <c r="B14" s="64" t="s">
        <v>327</v>
      </c>
      <c r="C14" s="42" t="s">
        <v>261</v>
      </c>
      <c r="D14" s="42" t="s">
        <v>146</v>
      </c>
      <c r="E14" s="41" t="s">
        <v>19</v>
      </c>
      <c r="F14" s="62" t="s">
        <v>49</v>
      </c>
      <c r="G14" s="35" t="s">
        <v>228</v>
      </c>
      <c r="H14" s="8" t="s">
        <v>20</v>
      </c>
      <c r="I14" s="41" t="s">
        <v>229</v>
      </c>
      <c r="J14" s="41" t="s">
        <v>324</v>
      </c>
      <c r="K14" s="8">
        <v>29</v>
      </c>
      <c r="L14" s="14">
        <v>0</v>
      </c>
      <c r="M14" s="13">
        <f>K14+L14</f>
        <v>29</v>
      </c>
      <c r="N14" s="14">
        <v>43</v>
      </c>
      <c r="O14" s="36">
        <f t="shared" si="0"/>
        <v>0.67441860465116277</v>
      </c>
      <c r="P14" s="36" t="s">
        <v>882</v>
      </c>
      <c r="Q14" s="9" t="s">
        <v>243</v>
      </c>
    </row>
    <row r="15" spans="1:18" s="29" customFormat="1" ht="31.5">
      <c r="A15" s="40"/>
      <c r="B15" s="118" t="s">
        <v>460</v>
      </c>
      <c r="C15" s="119" t="s">
        <v>318</v>
      </c>
      <c r="D15" s="119" t="s">
        <v>90</v>
      </c>
      <c r="E15" s="41" t="s">
        <v>381</v>
      </c>
      <c r="F15" s="41"/>
      <c r="G15" s="49" t="s">
        <v>376</v>
      </c>
      <c r="H15" s="8" t="s">
        <v>377</v>
      </c>
      <c r="I15" s="41" t="s">
        <v>378</v>
      </c>
      <c r="J15" s="41">
        <v>7</v>
      </c>
      <c r="K15" s="9"/>
      <c r="L15" s="17"/>
      <c r="M15" s="9" t="s">
        <v>39</v>
      </c>
      <c r="N15" s="17">
        <v>43</v>
      </c>
      <c r="O15" s="36">
        <f t="shared" si="0"/>
        <v>0.67441860465116277</v>
      </c>
      <c r="P15" s="36" t="s">
        <v>882</v>
      </c>
      <c r="Q15" s="21" t="s">
        <v>390</v>
      </c>
    </row>
    <row r="16" spans="1:18" s="16" customFormat="1" ht="17.25" customHeight="1">
      <c r="A16" s="40"/>
      <c r="B16" s="9" t="s">
        <v>467</v>
      </c>
      <c r="C16" s="9" t="s">
        <v>66</v>
      </c>
      <c r="D16" s="9" t="s">
        <v>113</v>
      </c>
      <c r="E16" s="8" t="s">
        <v>375</v>
      </c>
      <c r="F16" s="8"/>
      <c r="G16" s="49" t="s">
        <v>376</v>
      </c>
      <c r="H16" s="8" t="s">
        <v>377</v>
      </c>
      <c r="I16" s="8" t="s">
        <v>378</v>
      </c>
      <c r="J16" s="8">
        <v>7</v>
      </c>
      <c r="K16" s="9"/>
      <c r="L16" s="17"/>
      <c r="M16" s="9" t="s">
        <v>39</v>
      </c>
      <c r="N16" s="17">
        <v>43</v>
      </c>
      <c r="O16" s="36">
        <f t="shared" si="0"/>
        <v>0.67441860465116277</v>
      </c>
      <c r="P16" s="36" t="s">
        <v>882</v>
      </c>
      <c r="Q16" s="25" t="s">
        <v>404</v>
      </c>
    </row>
    <row r="17" spans="1:17" s="16" customFormat="1" ht="17.25" customHeight="1">
      <c r="A17" s="40"/>
      <c r="B17" s="22" t="s">
        <v>468</v>
      </c>
      <c r="C17" s="9" t="s">
        <v>275</v>
      </c>
      <c r="D17" s="9" t="s">
        <v>31</v>
      </c>
      <c r="E17" s="8" t="s">
        <v>375</v>
      </c>
      <c r="F17" s="8"/>
      <c r="G17" s="49" t="s">
        <v>376</v>
      </c>
      <c r="H17" s="8" t="s">
        <v>377</v>
      </c>
      <c r="I17" s="8" t="s">
        <v>378</v>
      </c>
      <c r="J17" s="8">
        <v>7</v>
      </c>
      <c r="K17" s="9"/>
      <c r="L17" s="17"/>
      <c r="M17" s="9" t="s">
        <v>39</v>
      </c>
      <c r="N17" s="17">
        <v>43</v>
      </c>
      <c r="O17" s="36">
        <f t="shared" si="0"/>
        <v>0.67441860465116277</v>
      </c>
      <c r="P17" s="36" t="s">
        <v>882</v>
      </c>
      <c r="Q17" s="25" t="s">
        <v>404</v>
      </c>
    </row>
    <row r="18" spans="1:17" s="16" customFormat="1" ht="17.25" customHeight="1">
      <c r="A18" s="40"/>
      <c r="B18" s="12" t="s">
        <v>477</v>
      </c>
      <c r="C18" s="12" t="s">
        <v>478</v>
      </c>
      <c r="D18" s="12" t="s">
        <v>180</v>
      </c>
      <c r="E18" s="8" t="s">
        <v>375</v>
      </c>
      <c r="F18" s="8"/>
      <c r="G18" s="49" t="s">
        <v>376</v>
      </c>
      <c r="H18" s="12" t="s">
        <v>377</v>
      </c>
      <c r="I18" s="8" t="s">
        <v>378</v>
      </c>
      <c r="J18" s="37">
        <v>7</v>
      </c>
      <c r="K18" s="9"/>
      <c r="L18" s="17"/>
      <c r="M18" s="9" t="s">
        <v>22</v>
      </c>
      <c r="N18" s="17">
        <v>43</v>
      </c>
      <c r="O18" s="36">
        <f t="shared" si="0"/>
        <v>0.65116279069767447</v>
      </c>
      <c r="P18" s="36" t="s">
        <v>882</v>
      </c>
      <c r="Q18" s="25" t="s">
        <v>404</v>
      </c>
    </row>
    <row r="19" spans="1:17" s="16" customFormat="1" ht="17.25" customHeight="1">
      <c r="A19" s="8">
        <v>38</v>
      </c>
      <c r="B19" s="117" t="s">
        <v>319</v>
      </c>
      <c r="C19" s="91" t="s">
        <v>320</v>
      </c>
      <c r="D19" s="91" t="s">
        <v>93</v>
      </c>
      <c r="E19" s="116" t="s">
        <v>19</v>
      </c>
      <c r="F19" s="65" t="s">
        <v>49</v>
      </c>
      <c r="G19" s="35" t="s">
        <v>228</v>
      </c>
      <c r="H19" s="8" t="s">
        <v>20</v>
      </c>
      <c r="I19" s="8" t="s">
        <v>229</v>
      </c>
      <c r="J19" s="8" t="s">
        <v>316</v>
      </c>
      <c r="K19" s="8">
        <v>27</v>
      </c>
      <c r="L19" s="14">
        <v>0</v>
      </c>
      <c r="M19" s="13">
        <f>K19+L19</f>
        <v>27</v>
      </c>
      <c r="N19" s="14">
        <v>43</v>
      </c>
      <c r="O19" s="36">
        <f t="shared" si="0"/>
        <v>0.62790697674418605</v>
      </c>
      <c r="P19" s="36" t="s">
        <v>882</v>
      </c>
      <c r="Q19" s="9" t="s">
        <v>258</v>
      </c>
    </row>
    <row r="20" spans="1:17" s="16" customFormat="1" ht="17.25" customHeight="1">
      <c r="A20" s="40"/>
      <c r="B20" s="12" t="s">
        <v>431</v>
      </c>
      <c r="C20" s="12" t="s">
        <v>233</v>
      </c>
      <c r="D20" s="12" t="s">
        <v>146</v>
      </c>
      <c r="E20" s="8" t="s">
        <v>375</v>
      </c>
      <c r="F20" s="8"/>
      <c r="G20" s="49" t="s">
        <v>376</v>
      </c>
      <c r="H20" s="8" t="s">
        <v>377</v>
      </c>
      <c r="I20" s="8" t="s">
        <v>378</v>
      </c>
      <c r="J20" s="8">
        <v>7</v>
      </c>
      <c r="K20" s="9"/>
      <c r="L20" s="17"/>
      <c r="M20" s="9" t="s">
        <v>98</v>
      </c>
      <c r="N20" s="17">
        <v>43</v>
      </c>
      <c r="O20" s="36">
        <f t="shared" si="0"/>
        <v>0.62790697674418605</v>
      </c>
      <c r="P20" s="36" t="s">
        <v>882</v>
      </c>
      <c r="Q20" s="21" t="s">
        <v>390</v>
      </c>
    </row>
    <row r="21" spans="1:17" s="16" customFormat="1" ht="17.25" customHeight="1">
      <c r="A21" s="40"/>
      <c r="B21" s="22" t="s">
        <v>107</v>
      </c>
      <c r="C21" s="9" t="s">
        <v>92</v>
      </c>
      <c r="D21" s="9" t="s">
        <v>465</v>
      </c>
      <c r="E21" s="8" t="s">
        <v>375</v>
      </c>
      <c r="F21" s="8"/>
      <c r="G21" s="49" t="s">
        <v>376</v>
      </c>
      <c r="H21" s="8" t="s">
        <v>377</v>
      </c>
      <c r="I21" s="8" t="s">
        <v>378</v>
      </c>
      <c r="J21" s="8">
        <v>7</v>
      </c>
      <c r="K21" s="9"/>
      <c r="L21" s="17"/>
      <c r="M21" s="9" t="s">
        <v>27</v>
      </c>
      <c r="N21" s="17">
        <v>43</v>
      </c>
      <c r="O21" s="36">
        <f t="shared" si="0"/>
        <v>0.60465116279069764</v>
      </c>
      <c r="P21" s="36" t="s">
        <v>882</v>
      </c>
      <c r="Q21" s="21" t="s">
        <v>390</v>
      </c>
    </row>
    <row r="22" spans="1:17" s="16" customFormat="1" ht="17.25" customHeight="1">
      <c r="A22" s="40"/>
      <c r="B22" s="12" t="s">
        <v>469</v>
      </c>
      <c r="C22" s="12" t="s">
        <v>470</v>
      </c>
      <c r="D22" s="12" t="s">
        <v>93</v>
      </c>
      <c r="E22" s="8" t="s">
        <v>375</v>
      </c>
      <c r="F22" s="8"/>
      <c r="G22" s="49" t="s">
        <v>376</v>
      </c>
      <c r="H22" s="12" t="s">
        <v>377</v>
      </c>
      <c r="I22" s="8" t="s">
        <v>378</v>
      </c>
      <c r="J22" s="8">
        <v>7</v>
      </c>
      <c r="K22" s="9"/>
      <c r="L22" s="17"/>
      <c r="M22" s="9" t="s">
        <v>27</v>
      </c>
      <c r="N22" s="17">
        <v>43</v>
      </c>
      <c r="O22" s="36">
        <f t="shared" si="0"/>
        <v>0.60465116279069764</v>
      </c>
      <c r="P22" s="36" t="s">
        <v>882</v>
      </c>
      <c r="Q22" s="21" t="s">
        <v>404</v>
      </c>
    </row>
    <row r="23" spans="1:17" s="16" customFormat="1" ht="17.25" customHeight="1">
      <c r="A23" s="8">
        <v>17</v>
      </c>
      <c r="B23" s="12" t="s">
        <v>605</v>
      </c>
      <c r="C23" s="12" t="s">
        <v>66</v>
      </c>
      <c r="D23" s="12" t="s">
        <v>235</v>
      </c>
      <c r="E23" s="8" t="s">
        <v>19</v>
      </c>
      <c r="F23" s="12"/>
      <c r="G23" s="55" t="s">
        <v>579</v>
      </c>
      <c r="H23" s="12" t="s">
        <v>377</v>
      </c>
      <c r="I23" s="8" t="s">
        <v>229</v>
      </c>
      <c r="J23" s="8">
        <v>7</v>
      </c>
      <c r="K23" s="9"/>
      <c r="L23" s="17"/>
      <c r="M23" s="13" t="s">
        <v>27</v>
      </c>
      <c r="N23" s="14">
        <v>43</v>
      </c>
      <c r="O23" s="15">
        <f t="shared" si="0"/>
        <v>0.60465116279069764</v>
      </c>
      <c r="P23" s="36" t="s">
        <v>882</v>
      </c>
      <c r="Q23" s="21" t="s">
        <v>598</v>
      </c>
    </row>
    <row r="24" spans="1:17" s="16" customFormat="1" ht="17.25" customHeight="1">
      <c r="A24" s="8">
        <v>11</v>
      </c>
      <c r="B24" s="9" t="s">
        <v>791</v>
      </c>
      <c r="C24" s="9" t="s">
        <v>792</v>
      </c>
      <c r="D24" s="10" t="s">
        <v>183</v>
      </c>
      <c r="E24" s="8" t="s">
        <v>19</v>
      </c>
      <c r="F24" s="9" t="s">
        <v>49</v>
      </c>
      <c r="G24" s="11" t="s">
        <v>773</v>
      </c>
      <c r="H24" s="12" t="s">
        <v>20</v>
      </c>
      <c r="I24" s="8" t="s">
        <v>299</v>
      </c>
      <c r="J24" s="8" t="s">
        <v>316</v>
      </c>
      <c r="K24" s="13" t="s">
        <v>27</v>
      </c>
      <c r="L24" s="14"/>
      <c r="M24" s="13">
        <f>K24+L24</f>
        <v>26</v>
      </c>
      <c r="N24" s="14">
        <v>43</v>
      </c>
      <c r="O24" s="15">
        <f t="shared" si="0"/>
        <v>0.60465116279069764</v>
      </c>
      <c r="P24" s="36" t="s">
        <v>882</v>
      </c>
      <c r="Q24" s="9" t="s">
        <v>783</v>
      </c>
    </row>
    <row r="25" spans="1:17" s="16" customFormat="1" ht="17.25" customHeight="1">
      <c r="A25" s="8">
        <v>18</v>
      </c>
      <c r="B25" s="22" t="s">
        <v>606</v>
      </c>
      <c r="C25" s="9" t="s">
        <v>37</v>
      </c>
      <c r="D25" s="9" t="s">
        <v>18</v>
      </c>
      <c r="E25" s="8" t="s">
        <v>19</v>
      </c>
      <c r="F25" s="9"/>
      <c r="G25" s="55" t="s">
        <v>579</v>
      </c>
      <c r="H25" s="12" t="s">
        <v>377</v>
      </c>
      <c r="I25" s="8" t="s">
        <v>229</v>
      </c>
      <c r="J25" s="8">
        <v>7</v>
      </c>
      <c r="K25" s="9"/>
      <c r="L25" s="17"/>
      <c r="M25" s="13" t="s">
        <v>85</v>
      </c>
      <c r="N25" s="14">
        <v>43</v>
      </c>
      <c r="O25" s="15">
        <f t="shared" si="0"/>
        <v>0.58139534883720934</v>
      </c>
      <c r="P25" s="36" t="s">
        <v>882</v>
      </c>
      <c r="Q25" s="25" t="s">
        <v>598</v>
      </c>
    </row>
    <row r="26" spans="1:17" s="16" customFormat="1" ht="17.25" customHeight="1">
      <c r="A26" s="40"/>
      <c r="B26" s="9" t="s">
        <v>466</v>
      </c>
      <c r="C26" s="9" t="s">
        <v>275</v>
      </c>
      <c r="D26" s="9" t="s">
        <v>235</v>
      </c>
      <c r="E26" s="8" t="s">
        <v>375</v>
      </c>
      <c r="F26" s="8"/>
      <c r="G26" s="49" t="s">
        <v>376</v>
      </c>
      <c r="H26" s="8" t="s">
        <v>377</v>
      </c>
      <c r="I26" s="8" t="s">
        <v>378</v>
      </c>
      <c r="J26" s="8">
        <v>7</v>
      </c>
      <c r="K26" s="9"/>
      <c r="L26" s="17"/>
      <c r="M26" s="9" t="s">
        <v>138</v>
      </c>
      <c r="N26" s="17">
        <v>43</v>
      </c>
      <c r="O26" s="36">
        <f t="shared" si="0"/>
        <v>0.51162790697674421</v>
      </c>
      <c r="P26" s="36" t="s">
        <v>882</v>
      </c>
      <c r="Q26" s="21" t="s">
        <v>390</v>
      </c>
    </row>
    <row r="27" spans="1:17" s="16" customFormat="1" ht="17.25" customHeight="1">
      <c r="A27" s="8">
        <v>37</v>
      </c>
      <c r="B27" s="9" t="s">
        <v>710</v>
      </c>
      <c r="C27" s="10" t="s">
        <v>711</v>
      </c>
      <c r="D27" s="9" t="s">
        <v>282</v>
      </c>
      <c r="E27" s="8" t="s">
        <v>81</v>
      </c>
      <c r="F27" s="10"/>
      <c r="G27" s="11" t="s">
        <v>642</v>
      </c>
      <c r="H27" s="12" t="s">
        <v>643</v>
      </c>
      <c r="I27" s="8"/>
      <c r="J27" s="8" t="s">
        <v>712</v>
      </c>
      <c r="K27" s="13" t="s">
        <v>138</v>
      </c>
      <c r="L27" s="14"/>
      <c r="M27" s="13">
        <f>K27+L27</f>
        <v>22</v>
      </c>
      <c r="N27" s="14">
        <v>43</v>
      </c>
      <c r="O27" s="15">
        <f t="shared" si="0"/>
        <v>0.51162790697674421</v>
      </c>
      <c r="P27" s="36" t="s">
        <v>882</v>
      </c>
      <c r="Q27" s="9" t="s">
        <v>713</v>
      </c>
    </row>
    <row r="28" spans="1:17" s="16" customFormat="1" ht="17.25" customHeight="1">
      <c r="A28" s="8">
        <v>44</v>
      </c>
      <c r="B28" s="12" t="s">
        <v>725</v>
      </c>
      <c r="C28" s="12" t="s">
        <v>245</v>
      </c>
      <c r="D28" s="12" t="s">
        <v>183</v>
      </c>
      <c r="E28" s="8" t="s">
        <v>19</v>
      </c>
      <c r="F28" s="12"/>
      <c r="G28" s="11" t="s">
        <v>642</v>
      </c>
      <c r="H28" s="12" t="s">
        <v>643</v>
      </c>
      <c r="I28" s="8"/>
      <c r="J28" s="8" t="s">
        <v>721</v>
      </c>
      <c r="K28" s="13" t="s">
        <v>138</v>
      </c>
      <c r="L28" s="14"/>
      <c r="M28" s="13">
        <f>K28+L28</f>
        <v>22</v>
      </c>
      <c r="N28" s="14">
        <v>43</v>
      </c>
      <c r="O28" s="15">
        <f t="shared" si="0"/>
        <v>0.51162790697674421</v>
      </c>
      <c r="P28" s="36" t="s">
        <v>882</v>
      </c>
      <c r="Q28" s="21" t="s">
        <v>722</v>
      </c>
    </row>
    <row r="29" spans="1:17" s="16" customFormat="1" ht="17.25" customHeight="1">
      <c r="A29" s="8">
        <v>53</v>
      </c>
      <c r="B29" s="9" t="s">
        <v>742</v>
      </c>
      <c r="C29" s="10" t="s">
        <v>207</v>
      </c>
      <c r="D29" s="9" t="s">
        <v>180</v>
      </c>
      <c r="E29" s="8" t="s">
        <v>19</v>
      </c>
      <c r="F29" s="10"/>
      <c r="G29" s="11" t="s">
        <v>642</v>
      </c>
      <c r="H29" s="12" t="s">
        <v>643</v>
      </c>
      <c r="I29" s="8"/>
      <c r="J29" s="8" t="s">
        <v>740</v>
      </c>
      <c r="K29" s="13" t="s">
        <v>163</v>
      </c>
      <c r="L29" s="14"/>
      <c r="M29" s="13">
        <f>K29+L29</f>
        <v>21.5</v>
      </c>
      <c r="N29" s="14">
        <v>43</v>
      </c>
      <c r="O29" s="15">
        <f t="shared" si="0"/>
        <v>0.5</v>
      </c>
      <c r="P29" s="36" t="s">
        <v>882</v>
      </c>
      <c r="Q29" s="9" t="s">
        <v>741</v>
      </c>
    </row>
    <row r="30" spans="1:17" s="16" customFormat="1" ht="17.25" customHeight="1">
      <c r="A30" s="8">
        <v>47</v>
      </c>
      <c r="B30" s="63" t="s">
        <v>339</v>
      </c>
      <c r="C30" s="40" t="s">
        <v>340</v>
      </c>
      <c r="D30" s="40" t="s">
        <v>153</v>
      </c>
      <c r="E30" s="8" t="s">
        <v>19</v>
      </c>
      <c r="F30" s="40" t="s">
        <v>49</v>
      </c>
      <c r="G30" s="35" t="s">
        <v>228</v>
      </c>
      <c r="H30" s="8" t="s">
        <v>20</v>
      </c>
      <c r="I30" s="8" t="s">
        <v>229</v>
      </c>
      <c r="J30" s="8" t="s">
        <v>338</v>
      </c>
      <c r="K30" s="8">
        <v>21</v>
      </c>
      <c r="L30" s="14">
        <v>0</v>
      </c>
      <c r="M30" s="13">
        <f>K30+L30</f>
        <v>21</v>
      </c>
      <c r="N30" s="14">
        <v>43</v>
      </c>
      <c r="O30" s="36">
        <f t="shared" si="0"/>
        <v>0.48837209302325579</v>
      </c>
      <c r="P30" s="36"/>
      <c r="Q30" s="9" t="s">
        <v>271</v>
      </c>
    </row>
    <row r="31" spans="1:17" s="16" customFormat="1" ht="17.25" customHeight="1">
      <c r="A31" s="8">
        <v>3</v>
      </c>
      <c r="B31" s="18" t="s">
        <v>854</v>
      </c>
      <c r="C31" s="19" t="s">
        <v>411</v>
      </c>
      <c r="D31" s="19" t="s">
        <v>282</v>
      </c>
      <c r="E31" s="8" t="s">
        <v>816</v>
      </c>
      <c r="F31" s="19" t="s">
        <v>49</v>
      </c>
      <c r="G31" s="55" t="s">
        <v>797</v>
      </c>
      <c r="H31" s="12" t="s">
        <v>20</v>
      </c>
      <c r="I31" s="8" t="s">
        <v>299</v>
      </c>
      <c r="J31" s="8">
        <v>7</v>
      </c>
      <c r="K31" s="13" t="s">
        <v>265</v>
      </c>
      <c r="L31" s="14"/>
      <c r="M31" s="9">
        <f>K31+L31</f>
        <v>21</v>
      </c>
      <c r="N31" s="14">
        <v>43</v>
      </c>
      <c r="O31" s="15">
        <f t="shared" si="0"/>
        <v>0.48837209302325579</v>
      </c>
      <c r="P31" s="15"/>
      <c r="Q31" s="9" t="s">
        <v>817</v>
      </c>
    </row>
    <row r="32" spans="1:17" s="16" customFormat="1" ht="15.75">
      <c r="A32" s="8">
        <v>18</v>
      </c>
      <c r="B32" s="8" t="s">
        <v>842</v>
      </c>
      <c r="C32" s="8" t="s">
        <v>207</v>
      </c>
      <c r="D32" s="8" t="s">
        <v>67</v>
      </c>
      <c r="E32" s="8" t="s">
        <v>19</v>
      </c>
      <c r="F32" s="8"/>
      <c r="G32" s="55" t="s">
        <v>797</v>
      </c>
      <c r="H32" s="8" t="s">
        <v>819</v>
      </c>
      <c r="I32" s="8" t="s">
        <v>299</v>
      </c>
      <c r="J32" s="8">
        <v>7</v>
      </c>
      <c r="K32" s="8">
        <v>19</v>
      </c>
      <c r="L32" s="8"/>
      <c r="M32" s="8">
        <v>19</v>
      </c>
      <c r="N32" s="8">
        <v>43</v>
      </c>
      <c r="O32" s="15">
        <f t="shared" si="0"/>
        <v>0.44186046511627908</v>
      </c>
      <c r="P32" s="15"/>
      <c r="Q32" s="13" t="s">
        <v>820</v>
      </c>
    </row>
    <row r="33" spans="1:17" s="16" customFormat="1" ht="15.75">
      <c r="A33" s="8">
        <v>44</v>
      </c>
      <c r="B33" s="63" t="s">
        <v>330</v>
      </c>
      <c r="C33" s="40" t="s">
        <v>331</v>
      </c>
      <c r="D33" s="40" t="s">
        <v>332</v>
      </c>
      <c r="E33" s="8" t="s">
        <v>19</v>
      </c>
      <c r="F33" s="10" t="s">
        <v>49</v>
      </c>
      <c r="G33" s="35" t="s">
        <v>228</v>
      </c>
      <c r="H33" s="8" t="s">
        <v>20</v>
      </c>
      <c r="I33" s="8" t="s">
        <v>229</v>
      </c>
      <c r="J33" s="8" t="s">
        <v>333</v>
      </c>
      <c r="K33" s="8">
        <v>18</v>
      </c>
      <c r="L33" s="14">
        <v>0</v>
      </c>
      <c r="M33" s="13">
        <f>K33+L33</f>
        <v>18</v>
      </c>
      <c r="N33" s="14">
        <v>43</v>
      </c>
      <c r="O33" s="36">
        <f t="shared" si="0"/>
        <v>0.41860465116279072</v>
      </c>
      <c r="P33" s="36"/>
      <c r="Q33" s="9" t="s">
        <v>271</v>
      </c>
    </row>
    <row r="34" spans="1:17" s="16" customFormat="1" ht="15.75">
      <c r="A34" s="8">
        <v>48</v>
      </c>
      <c r="B34" s="63" t="s">
        <v>341</v>
      </c>
      <c r="C34" s="40" t="s">
        <v>25</v>
      </c>
      <c r="D34" s="40" t="s">
        <v>126</v>
      </c>
      <c r="E34" s="8" t="s">
        <v>19</v>
      </c>
      <c r="F34" s="40" t="s">
        <v>49</v>
      </c>
      <c r="G34" s="35" t="s">
        <v>228</v>
      </c>
      <c r="H34" s="8" t="s">
        <v>20</v>
      </c>
      <c r="I34" s="8" t="s">
        <v>229</v>
      </c>
      <c r="J34" s="8" t="s">
        <v>338</v>
      </c>
      <c r="K34" s="8">
        <v>18</v>
      </c>
      <c r="L34" s="14">
        <v>0</v>
      </c>
      <c r="M34" s="13">
        <f>K34+L34</f>
        <v>18</v>
      </c>
      <c r="N34" s="14">
        <v>43</v>
      </c>
      <c r="O34" s="36">
        <f t="shared" si="0"/>
        <v>0.41860465116279072</v>
      </c>
      <c r="P34" s="36"/>
      <c r="Q34" s="9" t="s">
        <v>271</v>
      </c>
    </row>
    <row r="35" spans="1:17" s="16" customFormat="1" ht="15.75">
      <c r="A35" s="8">
        <v>35</v>
      </c>
      <c r="B35" s="27" t="s">
        <v>532</v>
      </c>
      <c r="C35" s="19" t="s">
        <v>414</v>
      </c>
      <c r="D35" s="19" t="s">
        <v>67</v>
      </c>
      <c r="E35" s="8" t="s">
        <v>19</v>
      </c>
      <c r="F35" s="19" t="s">
        <v>49</v>
      </c>
      <c r="G35" s="11" t="s">
        <v>502</v>
      </c>
      <c r="H35" s="12" t="s">
        <v>20</v>
      </c>
      <c r="I35" s="8" t="s">
        <v>299</v>
      </c>
      <c r="J35" s="8">
        <v>7</v>
      </c>
      <c r="K35" s="13" t="s">
        <v>32</v>
      </c>
      <c r="L35" s="14"/>
      <c r="M35" s="13">
        <f>K35+L35</f>
        <v>18</v>
      </c>
      <c r="N35" s="14">
        <v>43</v>
      </c>
      <c r="O35" s="15">
        <f t="shared" ref="O35:O66" si="1">M35/N35</f>
        <v>0.41860465116279072</v>
      </c>
      <c r="P35" s="15"/>
      <c r="Q35" s="21" t="s">
        <v>533</v>
      </c>
    </row>
    <row r="36" spans="1:17" s="16" customFormat="1" ht="15.75">
      <c r="A36" s="8">
        <v>10</v>
      </c>
      <c r="B36" s="9" t="s">
        <v>789</v>
      </c>
      <c r="C36" s="9" t="s">
        <v>751</v>
      </c>
      <c r="D36" s="10" t="s">
        <v>790</v>
      </c>
      <c r="E36" s="8" t="s">
        <v>19</v>
      </c>
      <c r="F36" s="9" t="s">
        <v>49</v>
      </c>
      <c r="G36" s="11" t="s">
        <v>773</v>
      </c>
      <c r="H36" s="12" t="s">
        <v>20</v>
      </c>
      <c r="I36" s="8" t="s">
        <v>299</v>
      </c>
      <c r="J36" s="8" t="s">
        <v>324</v>
      </c>
      <c r="K36" s="13" t="s">
        <v>32</v>
      </c>
      <c r="L36" s="14"/>
      <c r="M36" s="13">
        <f>K36+L36</f>
        <v>18</v>
      </c>
      <c r="N36" s="14">
        <v>43</v>
      </c>
      <c r="O36" s="15">
        <f t="shared" si="1"/>
        <v>0.41860465116279072</v>
      </c>
      <c r="P36" s="15"/>
      <c r="Q36" s="9" t="s">
        <v>783</v>
      </c>
    </row>
    <row r="37" spans="1:17" s="16" customFormat="1" ht="15.75">
      <c r="A37" s="8">
        <v>14</v>
      </c>
      <c r="B37" s="8" t="s">
        <v>839</v>
      </c>
      <c r="C37" s="8" t="s">
        <v>470</v>
      </c>
      <c r="D37" s="8" t="s">
        <v>222</v>
      </c>
      <c r="E37" s="8" t="s">
        <v>19</v>
      </c>
      <c r="F37" s="8"/>
      <c r="G37" s="55" t="s">
        <v>797</v>
      </c>
      <c r="H37" s="8" t="s">
        <v>819</v>
      </c>
      <c r="I37" s="8" t="s">
        <v>299</v>
      </c>
      <c r="J37" s="8">
        <v>7</v>
      </c>
      <c r="K37" s="8">
        <v>18</v>
      </c>
      <c r="L37" s="8"/>
      <c r="M37" s="8">
        <v>18</v>
      </c>
      <c r="N37" s="8">
        <v>43</v>
      </c>
      <c r="O37" s="15">
        <f t="shared" si="1"/>
        <v>0.41860465116279072</v>
      </c>
      <c r="P37" s="15"/>
      <c r="Q37" s="13" t="s">
        <v>820</v>
      </c>
    </row>
    <row r="38" spans="1:17" s="16" customFormat="1" ht="15.75">
      <c r="A38" s="8">
        <v>36</v>
      </c>
      <c r="B38" s="9" t="s">
        <v>534</v>
      </c>
      <c r="C38" s="9" t="s">
        <v>217</v>
      </c>
      <c r="D38" s="10" t="s">
        <v>56</v>
      </c>
      <c r="E38" s="8" t="s">
        <v>19</v>
      </c>
      <c r="F38" s="9" t="s">
        <v>49</v>
      </c>
      <c r="G38" s="11" t="s">
        <v>502</v>
      </c>
      <c r="H38" s="12" t="s">
        <v>20</v>
      </c>
      <c r="I38" s="8" t="s">
        <v>299</v>
      </c>
      <c r="J38" s="8">
        <v>7</v>
      </c>
      <c r="K38" s="13" t="s">
        <v>300</v>
      </c>
      <c r="L38" s="14"/>
      <c r="M38" s="13">
        <f>K38+L38</f>
        <v>17</v>
      </c>
      <c r="N38" s="14">
        <v>43</v>
      </c>
      <c r="O38" s="15">
        <f t="shared" si="1"/>
        <v>0.39534883720930231</v>
      </c>
      <c r="P38" s="15"/>
      <c r="Q38" s="9" t="s">
        <v>533</v>
      </c>
    </row>
    <row r="39" spans="1:17" s="16" customFormat="1" ht="15.75">
      <c r="A39" s="8">
        <v>9</v>
      </c>
      <c r="B39" s="12" t="s">
        <v>787</v>
      </c>
      <c r="C39" s="12" t="s">
        <v>788</v>
      </c>
      <c r="D39" s="12" t="s">
        <v>93</v>
      </c>
      <c r="E39" s="8" t="s">
        <v>19</v>
      </c>
      <c r="F39" s="12" t="s">
        <v>49</v>
      </c>
      <c r="G39" s="11" t="s">
        <v>773</v>
      </c>
      <c r="H39" s="12" t="s">
        <v>20</v>
      </c>
      <c r="I39" s="8" t="s">
        <v>299</v>
      </c>
      <c r="J39" s="8" t="s">
        <v>324</v>
      </c>
      <c r="K39" s="13" t="s">
        <v>300</v>
      </c>
      <c r="L39" s="14"/>
      <c r="M39" s="13">
        <f>K39+L39</f>
        <v>17</v>
      </c>
      <c r="N39" s="14">
        <v>43</v>
      </c>
      <c r="O39" s="15">
        <f t="shared" si="1"/>
        <v>0.39534883720930231</v>
      </c>
      <c r="P39" s="15"/>
      <c r="Q39" s="9" t="s">
        <v>783</v>
      </c>
    </row>
    <row r="40" spans="1:17" s="16" customFormat="1" ht="15.75">
      <c r="A40" s="8">
        <v>45</v>
      </c>
      <c r="B40" s="63" t="s">
        <v>334</v>
      </c>
      <c r="C40" s="40" t="s">
        <v>335</v>
      </c>
      <c r="D40" s="40" t="s">
        <v>129</v>
      </c>
      <c r="E40" s="8" t="s">
        <v>81</v>
      </c>
      <c r="F40" s="10" t="s">
        <v>49</v>
      </c>
      <c r="G40" s="35" t="s">
        <v>228</v>
      </c>
      <c r="H40" s="8" t="s">
        <v>20</v>
      </c>
      <c r="I40" s="8" t="s">
        <v>229</v>
      </c>
      <c r="J40" s="8" t="s">
        <v>333</v>
      </c>
      <c r="K40" s="8">
        <v>16</v>
      </c>
      <c r="L40" s="14">
        <v>0</v>
      </c>
      <c r="M40" s="13">
        <f>K40+L40</f>
        <v>16</v>
      </c>
      <c r="N40" s="14">
        <v>43</v>
      </c>
      <c r="O40" s="36">
        <f t="shared" si="1"/>
        <v>0.37209302325581395</v>
      </c>
      <c r="P40" s="36"/>
      <c r="Q40" s="9" t="s">
        <v>271</v>
      </c>
    </row>
    <row r="41" spans="1:17" s="16" customFormat="1" ht="15.75">
      <c r="A41" s="8">
        <v>46</v>
      </c>
      <c r="B41" s="63" t="s">
        <v>336</v>
      </c>
      <c r="C41" s="40" t="s">
        <v>337</v>
      </c>
      <c r="D41" s="40" t="s">
        <v>41</v>
      </c>
      <c r="E41" s="8" t="s">
        <v>19</v>
      </c>
      <c r="F41" s="10" t="s">
        <v>49</v>
      </c>
      <c r="G41" s="35" t="s">
        <v>228</v>
      </c>
      <c r="H41" s="8" t="s">
        <v>20</v>
      </c>
      <c r="I41" s="8" t="s">
        <v>229</v>
      </c>
      <c r="J41" s="8" t="s">
        <v>338</v>
      </c>
      <c r="K41" s="8">
        <v>16</v>
      </c>
      <c r="L41" s="14">
        <v>0</v>
      </c>
      <c r="M41" s="13">
        <f>K41+L41</f>
        <v>16</v>
      </c>
      <c r="N41" s="14">
        <v>43</v>
      </c>
      <c r="O41" s="36">
        <f t="shared" si="1"/>
        <v>0.37209302325581395</v>
      </c>
      <c r="P41" s="36"/>
      <c r="Q41" s="9" t="s">
        <v>271</v>
      </c>
    </row>
    <row r="42" spans="1:17" s="16" customFormat="1" ht="31.5">
      <c r="A42" s="40"/>
      <c r="B42" s="53" t="s">
        <v>461</v>
      </c>
      <c r="C42" s="9" t="s">
        <v>217</v>
      </c>
      <c r="D42" s="10" t="s">
        <v>41</v>
      </c>
      <c r="E42" s="8" t="s">
        <v>381</v>
      </c>
      <c r="F42" s="8"/>
      <c r="G42" s="49" t="s">
        <v>376</v>
      </c>
      <c r="H42" s="8" t="s">
        <v>377</v>
      </c>
      <c r="I42" s="8" t="s">
        <v>378</v>
      </c>
      <c r="J42" s="8">
        <v>7</v>
      </c>
      <c r="K42" s="9"/>
      <c r="L42" s="17"/>
      <c r="M42" s="9" t="s">
        <v>173</v>
      </c>
      <c r="N42" s="17">
        <v>43</v>
      </c>
      <c r="O42" s="36">
        <f t="shared" si="1"/>
        <v>0.37209302325581395</v>
      </c>
      <c r="P42" s="36"/>
      <c r="Q42" s="21" t="s">
        <v>390</v>
      </c>
    </row>
    <row r="43" spans="1:17" s="16" customFormat="1" ht="15.75">
      <c r="A43" s="8">
        <v>17</v>
      </c>
      <c r="B43" s="8" t="s">
        <v>841</v>
      </c>
      <c r="C43" s="8" t="s">
        <v>25</v>
      </c>
      <c r="D43" s="8" t="s">
        <v>67</v>
      </c>
      <c r="E43" s="8" t="s">
        <v>19</v>
      </c>
      <c r="F43" s="8"/>
      <c r="G43" s="55" t="s">
        <v>797</v>
      </c>
      <c r="H43" s="8" t="s">
        <v>819</v>
      </c>
      <c r="I43" s="8" t="s">
        <v>299</v>
      </c>
      <c r="J43" s="8">
        <v>7</v>
      </c>
      <c r="K43" s="8">
        <v>16</v>
      </c>
      <c r="L43" s="8"/>
      <c r="M43" s="8">
        <v>16</v>
      </c>
      <c r="N43" s="8">
        <v>43</v>
      </c>
      <c r="O43" s="15">
        <f t="shared" si="1"/>
        <v>0.37209302325581395</v>
      </c>
      <c r="P43" s="15"/>
      <c r="Q43" s="13" t="s">
        <v>820</v>
      </c>
    </row>
    <row r="44" spans="1:17" s="16" customFormat="1" ht="15.75">
      <c r="A44" s="8">
        <v>21</v>
      </c>
      <c r="B44" s="8" t="s">
        <v>845</v>
      </c>
      <c r="C44" s="8" t="s">
        <v>89</v>
      </c>
      <c r="D44" s="8" t="s">
        <v>527</v>
      </c>
      <c r="E44" s="8" t="s">
        <v>81</v>
      </c>
      <c r="F44" s="8"/>
      <c r="G44" s="55" t="s">
        <v>797</v>
      </c>
      <c r="H44" s="8" t="s">
        <v>819</v>
      </c>
      <c r="I44" s="8" t="s">
        <v>299</v>
      </c>
      <c r="J44" s="8">
        <v>7</v>
      </c>
      <c r="K44" s="8">
        <v>16</v>
      </c>
      <c r="L44" s="8"/>
      <c r="M44" s="8">
        <v>16</v>
      </c>
      <c r="N44" s="8">
        <v>43</v>
      </c>
      <c r="O44" s="15">
        <f t="shared" si="1"/>
        <v>0.37209302325581395</v>
      </c>
      <c r="P44" s="15"/>
      <c r="Q44" s="13" t="s">
        <v>820</v>
      </c>
    </row>
    <row r="45" spans="1:17" s="16" customFormat="1" ht="15.75">
      <c r="A45" s="8">
        <v>38</v>
      </c>
      <c r="B45" s="12" t="s">
        <v>714</v>
      </c>
      <c r="C45" s="12" t="s">
        <v>182</v>
      </c>
      <c r="D45" s="12" t="s">
        <v>222</v>
      </c>
      <c r="E45" s="8" t="s">
        <v>19</v>
      </c>
      <c r="F45" s="12"/>
      <c r="G45" s="11" t="s">
        <v>642</v>
      </c>
      <c r="H45" s="12" t="s">
        <v>643</v>
      </c>
      <c r="I45" s="8"/>
      <c r="J45" s="8" t="s">
        <v>712</v>
      </c>
      <c r="K45" s="13" t="s">
        <v>263</v>
      </c>
      <c r="L45" s="14"/>
      <c r="M45" s="13">
        <f>K45+L45</f>
        <v>15</v>
      </c>
      <c r="N45" s="14">
        <v>43</v>
      </c>
      <c r="O45" s="15">
        <f t="shared" si="1"/>
        <v>0.34883720930232559</v>
      </c>
      <c r="P45" s="15"/>
      <c r="Q45" s="9" t="s">
        <v>713</v>
      </c>
    </row>
    <row r="46" spans="1:17" s="16" customFormat="1" ht="15.75">
      <c r="A46" s="8">
        <v>16</v>
      </c>
      <c r="B46" s="8" t="s">
        <v>840</v>
      </c>
      <c r="C46" s="8" t="s">
        <v>148</v>
      </c>
      <c r="D46" s="8" t="s">
        <v>292</v>
      </c>
      <c r="E46" s="8" t="s">
        <v>19</v>
      </c>
      <c r="F46" s="8"/>
      <c r="G46" s="55" t="s">
        <v>797</v>
      </c>
      <c r="H46" s="8" t="s">
        <v>819</v>
      </c>
      <c r="I46" s="8" t="s">
        <v>299</v>
      </c>
      <c r="J46" s="8">
        <v>7</v>
      </c>
      <c r="K46" s="8">
        <v>14</v>
      </c>
      <c r="L46" s="8"/>
      <c r="M46" s="8">
        <v>14</v>
      </c>
      <c r="N46" s="8">
        <v>43</v>
      </c>
      <c r="O46" s="15">
        <f t="shared" si="1"/>
        <v>0.32558139534883723</v>
      </c>
      <c r="P46" s="15"/>
      <c r="Q46" s="13" t="s">
        <v>820</v>
      </c>
    </row>
    <row r="47" spans="1:17" s="16" customFormat="1" ht="31.5">
      <c r="A47" s="40"/>
      <c r="B47" s="17" t="s">
        <v>471</v>
      </c>
      <c r="C47" s="17" t="s">
        <v>472</v>
      </c>
      <c r="D47" s="17" t="s">
        <v>192</v>
      </c>
      <c r="E47" s="8" t="s">
        <v>381</v>
      </c>
      <c r="F47" s="8"/>
      <c r="G47" s="49" t="s">
        <v>376</v>
      </c>
      <c r="H47" s="12" t="s">
        <v>377</v>
      </c>
      <c r="I47" s="8" t="s">
        <v>378</v>
      </c>
      <c r="J47" s="8">
        <v>7</v>
      </c>
      <c r="K47" s="9"/>
      <c r="L47" s="17"/>
      <c r="M47" s="9" t="s">
        <v>310</v>
      </c>
      <c r="N47" s="17">
        <v>43</v>
      </c>
      <c r="O47" s="36">
        <f t="shared" si="1"/>
        <v>0.30232558139534882</v>
      </c>
      <c r="P47" s="36"/>
      <c r="Q47" s="20" t="s">
        <v>390</v>
      </c>
    </row>
    <row r="48" spans="1:17" s="16" customFormat="1" ht="15.75">
      <c r="A48" s="8">
        <v>52</v>
      </c>
      <c r="B48" s="17" t="s">
        <v>738</v>
      </c>
      <c r="C48" s="17" t="s">
        <v>198</v>
      </c>
      <c r="D48" s="17" t="s">
        <v>739</v>
      </c>
      <c r="E48" s="8" t="s">
        <v>81</v>
      </c>
      <c r="F48" s="17"/>
      <c r="G48" s="11" t="s">
        <v>642</v>
      </c>
      <c r="H48" s="12" t="s">
        <v>643</v>
      </c>
      <c r="I48" s="8"/>
      <c r="J48" s="8" t="s">
        <v>740</v>
      </c>
      <c r="K48" s="13" t="s">
        <v>310</v>
      </c>
      <c r="L48" s="14"/>
      <c r="M48" s="13">
        <f>K48+L48</f>
        <v>13</v>
      </c>
      <c r="N48" s="14">
        <v>43</v>
      </c>
      <c r="O48" s="15">
        <f t="shared" si="1"/>
        <v>0.30232558139534882</v>
      </c>
      <c r="P48" s="15"/>
      <c r="Q48" s="20" t="s">
        <v>741</v>
      </c>
    </row>
    <row r="49" spans="1:17" s="16" customFormat="1" ht="15.75">
      <c r="A49" s="8">
        <v>55</v>
      </c>
      <c r="B49" s="17" t="s">
        <v>744</v>
      </c>
      <c r="C49" s="17" t="s">
        <v>25</v>
      </c>
      <c r="D49" s="17" t="s">
        <v>41</v>
      </c>
      <c r="E49" s="8" t="s">
        <v>19</v>
      </c>
      <c r="F49" s="17"/>
      <c r="G49" s="11" t="s">
        <v>642</v>
      </c>
      <c r="H49" s="12" t="s">
        <v>643</v>
      </c>
      <c r="I49" s="8"/>
      <c r="J49" s="8" t="s">
        <v>740</v>
      </c>
      <c r="K49" s="13" t="s">
        <v>310</v>
      </c>
      <c r="L49" s="14"/>
      <c r="M49" s="13">
        <f>K49+L49</f>
        <v>13</v>
      </c>
      <c r="N49" s="14">
        <v>43</v>
      </c>
      <c r="O49" s="15">
        <f t="shared" si="1"/>
        <v>0.30232558139534882</v>
      </c>
      <c r="P49" s="15"/>
      <c r="Q49" s="20" t="s">
        <v>741</v>
      </c>
    </row>
    <row r="50" spans="1:17" s="16" customFormat="1" ht="15.75">
      <c r="A50" s="8">
        <v>57</v>
      </c>
      <c r="B50" s="12" t="s">
        <v>747</v>
      </c>
      <c r="C50" s="12" t="s">
        <v>748</v>
      </c>
      <c r="D50" s="12" t="s">
        <v>141</v>
      </c>
      <c r="E50" s="8" t="s">
        <v>19</v>
      </c>
      <c r="F50" s="12"/>
      <c r="G50" s="11" t="s">
        <v>642</v>
      </c>
      <c r="H50" s="12" t="s">
        <v>643</v>
      </c>
      <c r="I50" s="8"/>
      <c r="J50" s="8" t="s">
        <v>749</v>
      </c>
      <c r="K50" s="13" t="s">
        <v>310</v>
      </c>
      <c r="L50" s="14"/>
      <c r="M50" s="13">
        <f>K50+L50</f>
        <v>13</v>
      </c>
      <c r="N50" s="14">
        <v>43</v>
      </c>
      <c r="O50" s="15">
        <f t="shared" si="1"/>
        <v>0.30232558139534882</v>
      </c>
      <c r="P50" s="15"/>
      <c r="Q50" s="9" t="s">
        <v>713</v>
      </c>
    </row>
    <row r="51" spans="1:17" s="16" customFormat="1" ht="15.75">
      <c r="A51" s="8">
        <v>22</v>
      </c>
      <c r="B51" s="8" t="s">
        <v>846</v>
      </c>
      <c r="C51" s="8" t="s">
        <v>832</v>
      </c>
      <c r="D51" s="8" t="s">
        <v>278</v>
      </c>
      <c r="E51" s="8" t="s">
        <v>81</v>
      </c>
      <c r="F51" s="8"/>
      <c r="G51" s="55" t="s">
        <v>797</v>
      </c>
      <c r="H51" s="8" t="s">
        <v>819</v>
      </c>
      <c r="I51" s="8" t="s">
        <v>299</v>
      </c>
      <c r="J51" s="8">
        <v>7</v>
      </c>
      <c r="K51" s="8">
        <v>13</v>
      </c>
      <c r="L51" s="8"/>
      <c r="M51" s="8">
        <v>13</v>
      </c>
      <c r="N51" s="8">
        <v>43</v>
      </c>
      <c r="O51" s="15">
        <f t="shared" si="1"/>
        <v>0.30232558139534882</v>
      </c>
      <c r="P51" s="15"/>
      <c r="Q51" s="13" t="s">
        <v>820</v>
      </c>
    </row>
    <row r="52" spans="1:17" s="16" customFormat="1" ht="15.75">
      <c r="A52" s="8">
        <v>23</v>
      </c>
      <c r="B52" s="8" t="s">
        <v>847</v>
      </c>
      <c r="C52" s="8" t="s">
        <v>848</v>
      </c>
      <c r="D52" s="8" t="s">
        <v>129</v>
      </c>
      <c r="E52" s="8" t="s">
        <v>81</v>
      </c>
      <c r="F52" s="8"/>
      <c r="G52" s="55" t="s">
        <v>797</v>
      </c>
      <c r="H52" s="8" t="s">
        <v>819</v>
      </c>
      <c r="I52" s="8" t="s">
        <v>299</v>
      </c>
      <c r="J52" s="8">
        <v>7</v>
      </c>
      <c r="K52" s="8">
        <v>13</v>
      </c>
      <c r="L52" s="8"/>
      <c r="M52" s="8">
        <v>13</v>
      </c>
      <c r="N52" s="8">
        <v>43</v>
      </c>
      <c r="O52" s="15">
        <f t="shared" si="1"/>
        <v>0.30232558139534882</v>
      </c>
      <c r="P52" s="15"/>
      <c r="Q52" s="13" t="s">
        <v>820</v>
      </c>
    </row>
    <row r="53" spans="1:17" s="16" customFormat="1" ht="15.75">
      <c r="A53" s="8">
        <v>37</v>
      </c>
      <c r="B53" s="9" t="s">
        <v>535</v>
      </c>
      <c r="C53" s="10" t="s">
        <v>307</v>
      </c>
      <c r="D53" s="9" t="s">
        <v>292</v>
      </c>
      <c r="E53" s="8" t="s">
        <v>19</v>
      </c>
      <c r="F53" s="10" t="s">
        <v>49</v>
      </c>
      <c r="G53" s="11" t="s">
        <v>502</v>
      </c>
      <c r="H53" s="12" t="s">
        <v>20</v>
      </c>
      <c r="I53" s="8" t="s">
        <v>299</v>
      </c>
      <c r="J53" s="8">
        <v>7</v>
      </c>
      <c r="K53" s="13" t="s">
        <v>297</v>
      </c>
      <c r="L53" s="14"/>
      <c r="M53" s="13">
        <f>K53+L53</f>
        <v>12</v>
      </c>
      <c r="N53" s="14">
        <v>43</v>
      </c>
      <c r="O53" s="15">
        <f t="shared" si="1"/>
        <v>0.27906976744186046</v>
      </c>
      <c r="P53" s="15"/>
      <c r="Q53" s="9" t="s">
        <v>533</v>
      </c>
    </row>
    <row r="54" spans="1:17" s="16" customFormat="1" ht="15.75">
      <c r="A54" s="8">
        <v>42</v>
      </c>
      <c r="B54" s="18" t="s">
        <v>616</v>
      </c>
      <c r="C54" s="19" t="s">
        <v>237</v>
      </c>
      <c r="D54" s="19" t="s">
        <v>720</v>
      </c>
      <c r="E54" s="8" t="s">
        <v>19</v>
      </c>
      <c r="F54" s="19"/>
      <c r="G54" s="11" t="s">
        <v>642</v>
      </c>
      <c r="H54" s="12" t="s">
        <v>643</v>
      </c>
      <c r="I54" s="8"/>
      <c r="J54" s="8" t="s">
        <v>721</v>
      </c>
      <c r="K54" s="13" t="s">
        <v>297</v>
      </c>
      <c r="L54" s="14"/>
      <c r="M54" s="13">
        <f>K54+L54</f>
        <v>12</v>
      </c>
      <c r="N54" s="14">
        <v>43</v>
      </c>
      <c r="O54" s="15">
        <f t="shared" si="1"/>
        <v>0.27906976744186046</v>
      </c>
      <c r="P54" s="15"/>
      <c r="Q54" s="21" t="s">
        <v>722</v>
      </c>
    </row>
    <row r="55" spans="1:17" s="16" customFormat="1" ht="15.75">
      <c r="A55" s="8">
        <v>13</v>
      </c>
      <c r="B55" s="8" t="s">
        <v>837</v>
      </c>
      <c r="C55" s="8" t="s">
        <v>89</v>
      </c>
      <c r="D55" s="8" t="s">
        <v>838</v>
      </c>
      <c r="E55" s="8" t="s">
        <v>81</v>
      </c>
      <c r="F55" s="8"/>
      <c r="G55" s="55" t="s">
        <v>797</v>
      </c>
      <c r="H55" s="8" t="s">
        <v>819</v>
      </c>
      <c r="I55" s="8" t="s">
        <v>299</v>
      </c>
      <c r="J55" s="8">
        <v>7</v>
      </c>
      <c r="K55" s="8">
        <v>12</v>
      </c>
      <c r="L55" s="8"/>
      <c r="M55" s="8">
        <v>12</v>
      </c>
      <c r="N55" s="8">
        <v>43</v>
      </c>
      <c r="O55" s="15">
        <f t="shared" si="1"/>
        <v>0.27906976744186046</v>
      </c>
      <c r="P55" s="15"/>
      <c r="Q55" s="13" t="s">
        <v>820</v>
      </c>
    </row>
    <row r="56" spans="1:17" s="16" customFormat="1" ht="15.75">
      <c r="A56" s="8">
        <v>19</v>
      </c>
      <c r="B56" s="8" t="s">
        <v>843</v>
      </c>
      <c r="C56" s="8" t="s">
        <v>635</v>
      </c>
      <c r="D56" s="8" t="s">
        <v>289</v>
      </c>
      <c r="E56" s="8" t="s">
        <v>81</v>
      </c>
      <c r="F56" s="8"/>
      <c r="G56" s="55" t="s">
        <v>797</v>
      </c>
      <c r="H56" s="8" t="s">
        <v>819</v>
      </c>
      <c r="I56" s="8" t="s">
        <v>299</v>
      </c>
      <c r="J56" s="8">
        <v>7</v>
      </c>
      <c r="K56" s="8">
        <v>12</v>
      </c>
      <c r="L56" s="8"/>
      <c r="M56" s="8">
        <v>12</v>
      </c>
      <c r="N56" s="8">
        <v>43</v>
      </c>
      <c r="O56" s="15">
        <f t="shared" si="1"/>
        <v>0.27906976744186046</v>
      </c>
      <c r="P56" s="15"/>
      <c r="Q56" s="13" t="s">
        <v>820</v>
      </c>
    </row>
    <row r="57" spans="1:17" s="29" customFormat="1" ht="15.75">
      <c r="A57" s="8">
        <v>46</v>
      </c>
      <c r="B57" s="9" t="s">
        <v>727</v>
      </c>
      <c r="C57" s="9" t="s">
        <v>728</v>
      </c>
      <c r="D57" s="10" t="s">
        <v>192</v>
      </c>
      <c r="E57" s="8" t="s">
        <v>19</v>
      </c>
      <c r="F57" s="9"/>
      <c r="G57" s="11" t="s">
        <v>642</v>
      </c>
      <c r="H57" s="12" t="s">
        <v>643</v>
      </c>
      <c r="I57" s="8"/>
      <c r="J57" s="8" t="s">
        <v>721</v>
      </c>
      <c r="K57" s="13" t="s">
        <v>290</v>
      </c>
      <c r="L57" s="14"/>
      <c r="M57" s="13">
        <f>K57+L57</f>
        <v>11</v>
      </c>
      <c r="N57" s="14">
        <v>43</v>
      </c>
      <c r="O57" s="15">
        <f t="shared" si="1"/>
        <v>0.2558139534883721</v>
      </c>
      <c r="P57" s="15"/>
      <c r="Q57" s="21" t="s">
        <v>722</v>
      </c>
    </row>
    <row r="58" spans="1:17" s="29" customFormat="1" ht="15.75">
      <c r="A58" s="8">
        <v>54</v>
      </c>
      <c r="B58" s="9" t="s">
        <v>743</v>
      </c>
      <c r="C58" s="10" t="s">
        <v>79</v>
      </c>
      <c r="D58" s="9" t="s">
        <v>346</v>
      </c>
      <c r="E58" s="8" t="s">
        <v>81</v>
      </c>
      <c r="F58" s="10"/>
      <c r="G58" s="11" t="s">
        <v>642</v>
      </c>
      <c r="H58" s="12" t="s">
        <v>643</v>
      </c>
      <c r="I58" s="8"/>
      <c r="J58" s="8" t="s">
        <v>740</v>
      </c>
      <c r="K58" s="13" t="s">
        <v>290</v>
      </c>
      <c r="L58" s="14"/>
      <c r="M58" s="13">
        <f>K58+L58</f>
        <v>11</v>
      </c>
      <c r="N58" s="14">
        <v>43</v>
      </c>
      <c r="O58" s="15">
        <f t="shared" si="1"/>
        <v>0.2558139534883721</v>
      </c>
      <c r="P58" s="15"/>
      <c r="Q58" s="9" t="s">
        <v>741</v>
      </c>
    </row>
    <row r="59" spans="1:17" s="29" customFormat="1" ht="15.75">
      <c r="A59" s="8">
        <v>58</v>
      </c>
      <c r="B59" s="9" t="s">
        <v>750</v>
      </c>
      <c r="C59" s="9" t="s">
        <v>751</v>
      </c>
      <c r="D59" s="10" t="s">
        <v>153</v>
      </c>
      <c r="E59" s="8" t="s">
        <v>19</v>
      </c>
      <c r="F59" s="9"/>
      <c r="G59" s="11" t="s">
        <v>642</v>
      </c>
      <c r="H59" s="12" t="s">
        <v>643</v>
      </c>
      <c r="I59" s="8"/>
      <c r="J59" s="8" t="s">
        <v>749</v>
      </c>
      <c r="K59" s="13" t="s">
        <v>290</v>
      </c>
      <c r="L59" s="14"/>
      <c r="M59" s="13">
        <f>K59+L59</f>
        <v>11</v>
      </c>
      <c r="N59" s="14">
        <v>43</v>
      </c>
      <c r="O59" s="15">
        <f t="shared" si="1"/>
        <v>0.2558139534883721</v>
      </c>
      <c r="P59" s="15"/>
      <c r="Q59" s="9" t="s">
        <v>713</v>
      </c>
    </row>
    <row r="60" spans="1:17" s="29" customFormat="1" ht="15.75">
      <c r="A60" s="8">
        <v>19</v>
      </c>
      <c r="B60" s="9" t="s">
        <v>607</v>
      </c>
      <c r="C60" s="9" t="s">
        <v>312</v>
      </c>
      <c r="D60" s="9" t="s">
        <v>153</v>
      </c>
      <c r="E60" s="8" t="s">
        <v>19</v>
      </c>
      <c r="F60" s="9"/>
      <c r="G60" s="55" t="s">
        <v>579</v>
      </c>
      <c r="H60" s="12" t="s">
        <v>377</v>
      </c>
      <c r="I60" s="8" t="s">
        <v>229</v>
      </c>
      <c r="J60" s="8">
        <v>7</v>
      </c>
      <c r="K60" s="9"/>
      <c r="L60" s="17"/>
      <c r="M60" s="13" t="s">
        <v>557</v>
      </c>
      <c r="N60" s="14">
        <v>43</v>
      </c>
      <c r="O60" s="15">
        <f t="shared" si="1"/>
        <v>0.23255813953488372</v>
      </c>
      <c r="P60" s="15"/>
      <c r="Q60" s="9" t="s">
        <v>598</v>
      </c>
    </row>
    <row r="61" spans="1:17" s="29" customFormat="1" ht="15.75">
      <c r="A61" s="8">
        <v>39</v>
      </c>
      <c r="B61" s="9" t="s">
        <v>715</v>
      </c>
      <c r="C61" s="9" t="s">
        <v>245</v>
      </c>
      <c r="D61" s="10" t="s">
        <v>59</v>
      </c>
      <c r="E61" s="8" t="s">
        <v>19</v>
      </c>
      <c r="F61" s="9"/>
      <c r="G61" s="11" t="s">
        <v>642</v>
      </c>
      <c r="H61" s="12" t="s">
        <v>643</v>
      </c>
      <c r="I61" s="8"/>
      <c r="J61" s="8" t="s">
        <v>712</v>
      </c>
      <c r="K61" s="13" t="s">
        <v>557</v>
      </c>
      <c r="L61" s="14"/>
      <c r="M61" s="13">
        <f>K61+L61</f>
        <v>10</v>
      </c>
      <c r="N61" s="14">
        <v>43</v>
      </c>
      <c r="O61" s="15">
        <f t="shared" si="1"/>
        <v>0.23255813953488372</v>
      </c>
      <c r="P61" s="15"/>
      <c r="Q61" s="9" t="s">
        <v>713</v>
      </c>
    </row>
    <row r="62" spans="1:17" s="29" customFormat="1" ht="15.75">
      <c r="A62" s="8">
        <v>43</v>
      </c>
      <c r="B62" s="12" t="s">
        <v>723</v>
      </c>
      <c r="C62" s="12" t="s">
        <v>148</v>
      </c>
      <c r="D62" s="12" t="s">
        <v>153</v>
      </c>
      <c r="E62" s="8" t="s">
        <v>19</v>
      </c>
      <c r="F62" s="12"/>
      <c r="G62" s="11" t="s">
        <v>642</v>
      </c>
      <c r="H62" s="12" t="s">
        <v>643</v>
      </c>
      <c r="I62" s="8"/>
      <c r="J62" s="8" t="s">
        <v>721</v>
      </c>
      <c r="K62" s="13" t="s">
        <v>557</v>
      </c>
      <c r="L62" s="14"/>
      <c r="M62" s="13">
        <f>K62+L62</f>
        <v>10</v>
      </c>
      <c r="N62" s="14">
        <v>43</v>
      </c>
      <c r="O62" s="15">
        <f t="shared" si="1"/>
        <v>0.23255813953488372</v>
      </c>
      <c r="P62" s="15"/>
      <c r="Q62" s="9" t="s">
        <v>724</v>
      </c>
    </row>
    <row r="63" spans="1:17" s="16" customFormat="1" ht="17.25" customHeight="1">
      <c r="A63" s="8">
        <v>59</v>
      </c>
      <c r="B63" s="12" t="s">
        <v>752</v>
      </c>
      <c r="C63" s="12" t="s">
        <v>419</v>
      </c>
      <c r="D63" s="12" t="s">
        <v>220</v>
      </c>
      <c r="E63" s="8" t="s">
        <v>19</v>
      </c>
      <c r="F63" s="12"/>
      <c r="G63" s="11" t="s">
        <v>642</v>
      </c>
      <c r="H63" s="12" t="s">
        <v>643</v>
      </c>
      <c r="I63" s="8"/>
      <c r="J63" s="8" t="s">
        <v>749</v>
      </c>
      <c r="K63" s="13" t="s">
        <v>557</v>
      </c>
      <c r="L63" s="14"/>
      <c r="M63" s="13">
        <f>K63+L63</f>
        <v>10</v>
      </c>
      <c r="N63" s="14">
        <v>43</v>
      </c>
      <c r="O63" s="15">
        <f t="shared" si="1"/>
        <v>0.23255813953488372</v>
      </c>
      <c r="P63" s="15"/>
      <c r="Q63" s="21" t="s">
        <v>713</v>
      </c>
    </row>
    <row r="64" spans="1:17" s="16" customFormat="1" ht="15.75">
      <c r="A64" s="8">
        <v>15</v>
      </c>
      <c r="B64" s="8" t="s">
        <v>477</v>
      </c>
      <c r="C64" s="8" t="s">
        <v>37</v>
      </c>
      <c r="D64" s="8" t="s">
        <v>31</v>
      </c>
      <c r="E64" s="8" t="s">
        <v>19</v>
      </c>
      <c r="F64" s="8"/>
      <c r="G64" s="55" t="s">
        <v>797</v>
      </c>
      <c r="H64" s="8" t="s">
        <v>819</v>
      </c>
      <c r="I64" s="8" t="s">
        <v>299</v>
      </c>
      <c r="J64" s="8">
        <v>7</v>
      </c>
      <c r="K64" s="8">
        <v>10</v>
      </c>
      <c r="L64" s="8"/>
      <c r="M64" s="8">
        <v>10</v>
      </c>
      <c r="N64" s="8">
        <v>43</v>
      </c>
      <c r="O64" s="15">
        <f t="shared" si="1"/>
        <v>0.23255813953488372</v>
      </c>
      <c r="P64" s="15"/>
      <c r="Q64" s="13" t="s">
        <v>820</v>
      </c>
    </row>
    <row r="65" spans="1:17" s="16" customFormat="1" ht="15.75">
      <c r="A65" s="8">
        <v>20</v>
      </c>
      <c r="B65" s="22" t="s">
        <v>608</v>
      </c>
      <c r="C65" s="9" t="s">
        <v>25</v>
      </c>
      <c r="D65" s="9" t="s">
        <v>67</v>
      </c>
      <c r="E65" s="8" t="s">
        <v>19</v>
      </c>
      <c r="F65" s="9"/>
      <c r="G65" s="55" t="s">
        <v>579</v>
      </c>
      <c r="H65" s="12" t="s">
        <v>377</v>
      </c>
      <c r="I65" s="8" t="s">
        <v>229</v>
      </c>
      <c r="J65" s="8">
        <v>7</v>
      </c>
      <c r="K65" s="9"/>
      <c r="L65" s="17"/>
      <c r="M65" s="13" t="s">
        <v>268</v>
      </c>
      <c r="N65" s="14">
        <v>43</v>
      </c>
      <c r="O65" s="15">
        <f t="shared" si="1"/>
        <v>0.20930232558139536</v>
      </c>
      <c r="P65" s="15"/>
      <c r="Q65" s="25" t="s">
        <v>598</v>
      </c>
    </row>
    <row r="66" spans="1:17" s="16" customFormat="1" ht="15.75">
      <c r="A66" s="8">
        <v>47</v>
      </c>
      <c r="B66" s="27" t="s">
        <v>729</v>
      </c>
      <c r="C66" s="19" t="s">
        <v>730</v>
      </c>
      <c r="D66" s="19" t="s">
        <v>183</v>
      </c>
      <c r="E66" s="8" t="s">
        <v>19</v>
      </c>
      <c r="F66" s="19"/>
      <c r="G66" s="11" t="s">
        <v>642</v>
      </c>
      <c r="H66" s="12" t="s">
        <v>643</v>
      </c>
      <c r="I66" s="8"/>
      <c r="J66" s="8" t="s">
        <v>731</v>
      </c>
      <c r="K66" s="13" t="s">
        <v>268</v>
      </c>
      <c r="L66" s="14"/>
      <c r="M66" s="13">
        <f>K66+L66</f>
        <v>9</v>
      </c>
      <c r="N66" s="14">
        <v>43</v>
      </c>
      <c r="O66" s="15">
        <f t="shared" si="1"/>
        <v>0.20930232558139536</v>
      </c>
      <c r="P66" s="15"/>
      <c r="Q66" s="21" t="s">
        <v>654</v>
      </c>
    </row>
    <row r="67" spans="1:17" s="16" customFormat="1" ht="15.75">
      <c r="A67" s="8">
        <v>20</v>
      </c>
      <c r="B67" s="8" t="s">
        <v>844</v>
      </c>
      <c r="C67" s="8" t="s">
        <v>480</v>
      </c>
      <c r="D67" s="8" t="s">
        <v>278</v>
      </c>
      <c r="E67" s="8" t="s">
        <v>81</v>
      </c>
      <c r="F67" s="8"/>
      <c r="G67" s="55" t="s">
        <v>797</v>
      </c>
      <c r="H67" s="8" t="s">
        <v>819</v>
      </c>
      <c r="I67" s="8" t="s">
        <v>299</v>
      </c>
      <c r="J67" s="8">
        <v>7</v>
      </c>
      <c r="K67" s="8">
        <v>9</v>
      </c>
      <c r="L67" s="8"/>
      <c r="M67" s="8">
        <v>9</v>
      </c>
      <c r="N67" s="8">
        <v>43</v>
      </c>
      <c r="O67" s="15">
        <f t="shared" ref="O67:O77" si="2">M67/N67</f>
        <v>0.20930232558139536</v>
      </c>
      <c r="P67" s="15"/>
      <c r="Q67" s="13" t="s">
        <v>820</v>
      </c>
    </row>
    <row r="68" spans="1:17" s="16" customFormat="1" ht="15.75">
      <c r="A68" s="8">
        <v>40</v>
      </c>
      <c r="B68" s="22" t="s">
        <v>716</v>
      </c>
      <c r="C68" s="9" t="s">
        <v>25</v>
      </c>
      <c r="D68" s="9" t="s">
        <v>717</v>
      </c>
      <c r="E68" s="13" t="s">
        <v>19</v>
      </c>
      <c r="F68" s="9"/>
      <c r="G68" s="11" t="s">
        <v>642</v>
      </c>
      <c r="H68" s="12" t="s">
        <v>643</v>
      </c>
      <c r="I68" s="11"/>
      <c r="J68" s="8" t="s">
        <v>712</v>
      </c>
      <c r="K68" s="13" t="s">
        <v>690</v>
      </c>
      <c r="L68" s="14"/>
      <c r="M68" s="13">
        <f>K68+L68</f>
        <v>8</v>
      </c>
      <c r="N68" s="14">
        <v>43</v>
      </c>
      <c r="O68" s="15">
        <f t="shared" si="2"/>
        <v>0.18604651162790697</v>
      </c>
      <c r="P68" s="15"/>
      <c r="Q68" s="9" t="s">
        <v>713</v>
      </c>
    </row>
    <row r="69" spans="1:17" s="16" customFormat="1" ht="15.75">
      <c r="A69" s="8">
        <v>45</v>
      </c>
      <c r="B69" s="27" t="s">
        <v>726</v>
      </c>
      <c r="C69" s="19" t="s">
        <v>140</v>
      </c>
      <c r="D69" s="19" t="s">
        <v>26</v>
      </c>
      <c r="E69" s="8" t="s">
        <v>19</v>
      </c>
      <c r="F69" s="19"/>
      <c r="G69" s="11" t="s">
        <v>642</v>
      </c>
      <c r="H69" s="12" t="s">
        <v>643</v>
      </c>
      <c r="I69" s="8"/>
      <c r="J69" s="8" t="s">
        <v>721</v>
      </c>
      <c r="K69" s="13" t="s">
        <v>690</v>
      </c>
      <c r="L69" s="14"/>
      <c r="M69" s="13">
        <f>K69+L69</f>
        <v>8</v>
      </c>
      <c r="N69" s="14">
        <v>43</v>
      </c>
      <c r="O69" s="15">
        <f t="shared" si="2"/>
        <v>0.18604651162790697</v>
      </c>
      <c r="P69" s="15"/>
      <c r="Q69" s="21" t="s">
        <v>722</v>
      </c>
    </row>
    <row r="70" spans="1:17" s="16" customFormat="1" ht="15.75">
      <c r="A70" s="8">
        <v>56</v>
      </c>
      <c r="B70" s="12" t="s">
        <v>745</v>
      </c>
      <c r="C70" s="12" t="s">
        <v>746</v>
      </c>
      <c r="D70" s="12" t="s">
        <v>397</v>
      </c>
      <c r="E70" s="8" t="s">
        <v>19</v>
      </c>
      <c r="F70" s="12"/>
      <c r="G70" s="11" t="s">
        <v>642</v>
      </c>
      <c r="H70" s="12" t="s">
        <v>643</v>
      </c>
      <c r="I70" s="8"/>
      <c r="J70" s="8" t="s">
        <v>712</v>
      </c>
      <c r="K70" s="13" t="s">
        <v>690</v>
      </c>
      <c r="L70" s="14"/>
      <c r="M70" s="13">
        <f>K70+L70</f>
        <v>8</v>
      </c>
      <c r="N70" s="14">
        <v>43</v>
      </c>
      <c r="O70" s="15">
        <f t="shared" si="2"/>
        <v>0.18604651162790697</v>
      </c>
      <c r="P70" s="15"/>
      <c r="Q70" s="9" t="s">
        <v>713</v>
      </c>
    </row>
    <row r="71" spans="1:17" s="16" customFormat="1" ht="26.25" customHeight="1">
      <c r="A71" s="40"/>
      <c r="B71" s="12" t="s">
        <v>462</v>
      </c>
      <c r="C71" s="12" t="s">
        <v>463</v>
      </c>
      <c r="D71" s="12" t="s">
        <v>180</v>
      </c>
      <c r="E71" s="8" t="s">
        <v>375</v>
      </c>
      <c r="F71" s="8"/>
      <c r="G71" s="49" t="s">
        <v>376</v>
      </c>
      <c r="H71" s="8" t="s">
        <v>377</v>
      </c>
      <c r="I71" s="8" t="s">
        <v>378</v>
      </c>
      <c r="J71" s="8">
        <v>7</v>
      </c>
      <c r="K71" s="9"/>
      <c r="L71" s="17"/>
      <c r="M71" s="9" t="s">
        <v>464</v>
      </c>
      <c r="N71" s="17">
        <v>43</v>
      </c>
      <c r="O71" s="36">
        <f t="shared" si="2"/>
        <v>0.16279069767441862</v>
      </c>
      <c r="P71" s="36"/>
      <c r="Q71" s="21" t="s">
        <v>390</v>
      </c>
    </row>
    <row r="72" spans="1:17" s="16" customFormat="1" ht="15.75">
      <c r="A72" s="8">
        <v>38</v>
      </c>
      <c r="B72" s="9" t="s">
        <v>536</v>
      </c>
      <c r="C72" s="9" t="s">
        <v>148</v>
      </c>
      <c r="D72" s="9" t="s">
        <v>67</v>
      </c>
      <c r="E72" s="8" t="s">
        <v>19</v>
      </c>
      <c r="F72" s="9" t="s">
        <v>49</v>
      </c>
      <c r="G72" s="11" t="s">
        <v>502</v>
      </c>
      <c r="H72" s="12" t="s">
        <v>20</v>
      </c>
      <c r="I72" s="8" t="s">
        <v>299</v>
      </c>
      <c r="J72" s="8">
        <v>7</v>
      </c>
      <c r="K72" s="13" t="s">
        <v>464</v>
      </c>
      <c r="L72" s="14"/>
      <c r="M72" s="13">
        <f t="shared" ref="M72:M77" si="3">K72+L72</f>
        <v>7</v>
      </c>
      <c r="N72" s="14">
        <v>43</v>
      </c>
      <c r="O72" s="15">
        <f t="shared" si="2"/>
        <v>0.16279069767441862</v>
      </c>
      <c r="P72" s="15"/>
      <c r="Q72" s="9" t="s">
        <v>533</v>
      </c>
    </row>
    <row r="73" spans="1:17" s="16" customFormat="1" ht="15.75">
      <c r="A73" s="8">
        <v>48</v>
      </c>
      <c r="B73" s="12" t="s">
        <v>732</v>
      </c>
      <c r="C73" s="12" t="s">
        <v>140</v>
      </c>
      <c r="D73" s="12" t="s">
        <v>183</v>
      </c>
      <c r="E73" s="8" t="s">
        <v>19</v>
      </c>
      <c r="F73" s="12"/>
      <c r="G73" s="11" t="s">
        <v>642</v>
      </c>
      <c r="H73" s="12" t="s">
        <v>643</v>
      </c>
      <c r="I73" s="8"/>
      <c r="J73" s="8" t="s">
        <v>731</v>
      </c>
      <c r="K73" s="13" t="s">
        <v>464</v>
      </c>
      <c r="L73" s="14"/>
      <c r="M73" s="13">
        <f t="shared" si="3"/>
        <v>7</v>
      </c>
      <c r="N73" s="14">
        <v>43</v>
      </c>
      <c r="O73" s="15">
        <f t="shared" si="2"/>
        <v>0.16279069767441862</v>
      </c>
      <c r="P73" s="15"/>
      <c r="Q73" s="21" t="s">
        <v>654</v>
      </c>
    </row>
    <row r="74" spans="1:17" s="16" customFormat="1" ht="15.75">
      <c r="A74" s="8">
        <v>51</v>
      </c>
      <c r="B74" s="18" t="s">
        <v>737</v>
      </c>
      <c r="C74" s="9" t="s">
        <v>176</v>
      </c>
      <c r="D74" s="19" t="s">
        <v>93</v>
      </c>
      <c r="E74" s="8" t="s">
        <v>19</v>
      </c>
      <c r="F74" s="19"/>
      <c r="G74" s="11" t="s">
        <v>642</v>
      </c>
      <c r="H74" s="12" t="s">
        <v>643</v>
      </c>
      <c r="I74" s="8"/>
      <c r="J74" s="8" t="s">
        <v>731</v>
      </c>
      <c r="K74" s="13" t="s">
        <v>464</v>
      </c>
      <c r="L74" s="14"/>
      <c r="M74" s="13">
        <f t="shared" si="3"/>
        <v>7</v>
      </c>
      <c r="N74" s="14">
        <v>43</v>
      </c>
      <c r="O74" s="15">
        <f t="shared" si="2"/>
        <v>0.16279069767441862</v>
      </c>
      <c r="P74" s="15"/>
      <c r="Q74" s="21" t="s">
        <v>654</v>
      </c>
    </row>
    <row r="75" spans="1:17" s="16" customFormat="1" ht="15.75">
      <c r="A75" s="8">
        <v>41</v>
      </c>
      <c r="B75" s="22" t="s">
        <v>718</v>
      </c>
      <c r="C75" s="9" t="s">
        <v>719</v>
      </c>
      <c r="D75" s="9" t="s">
        <v>113</v>
      </c>
      <c r="E75" s="13" t="s">
        <v>19</v>
      </c>
      <c r="F75" s="9"/>
      <c r="G75" s="11" t="s">
        <v>642</v>
      </c>
      <c r="H75" s="12" t="s">
        <v>643</v>
      </c>
      <c r="I75" s="11"/>
      <c r="J75" s="8" t="s">
        <v>712</v>
      </c>
      <c r="K75" s="13" t="s">
        <v>447</v>
      </c>
      <c r="L75" s="14"/>
      <c r="M75" s="13">
        <f t="shared" si="3"/>
        <v>6</v>
      </c>
      <c r="N75" s="14">
        <v>43</v>
      </c>
      <c r="O75" s="15">
        <f t="shared" si="2"/>
        <v>0.13953488372093023</v>
      </c>
      <c r="P75" s="15"/>
      <c r="Q75" s="9" t="s">
        <v>713</v>
      </c>
    </row>
    <row r="76" spans="1:17" s="16" customFormat="1" ht="15.75">
      <c r="A76" s="8">
        <v>49</v>
      </c>
      <c r="B76" s="9" t="s">
        <v>733</v>
      </c>
      <c r="C76" s="9" t="s">
        <v>734</v>
      </c>
      <c r="D76" s="10" t="s">
        <v>278</v>
      </c>
      <c r="E76" s="8" t="s">
        <v>81</v>
      </c>
      <c r="F76" s="9"/>
      <c r="G76" s="11" t="s">
        <v>642</v>
      </c>
      <c r="H76" s="12" t="s">
        <v>643</v>
      </c>
      <c r="I76" s="8"/>
      <c r="J76" s="8" t="s">
        <v>731</v>
      </c>
      <c r="K76" s="13" t="s">
        <v>447</v>
      </c>
      <c r="L76" s="14"/>
      <c r="M76" s="13">
        <f t="shared" si="3"/>
        <v>6</v>
      </c>
      <c r="N76" s="14">
        <v>43</v>
      </c>
      <c r="O76" s="15">
        <f t="shared" si="2"/>
        <v>0.13953488372093023</v>
      </c>
      <c r="P76" s="15"/>
      <c r="Q76" s="21" t="s">
        <v>654</v>
      </c>
    </row>
    <row r="77" spans="1:17" s="16" customFormat="1" ht="15.75">
      <c r="A77" s="8">
        <v>50</v>
      </c>
      <c r="B77" s="18" t="s">
        <v>735</v>
      </c>
      <c r="C77" s="9" t="s">
        <v>488</v>
      </c>
      <c r="D77" s="19" t="s">
        <v>736</v>
      </c>
      <c r="E77" s="8" t="s">
        <v>81</v>
      </c>
      <c r="F77" s="19"/>
      <c r="G77" s="11" t="s">
        <v>642</v>
      </c>
      <c r="H77" s="12" t="s">
        <v>643</v>
      </c>
      <c r="I77" s="8"/>
      <c r="J77" s="8" t="s">
        <v>731</v>
      </c>
      <c r="K77" s="13" t="s">
        <v>447</v>
      </c>
      <c r="L77" s="14"/>
      <c r="M77" s="13">
        <f t="shared" si="3"/>
        <v>6</v>
      </c>
      <c r="N77" s="14">
        <v>43</v>
      </c>
      <c r="O77" s="15">
        <f t="shared" si="2"/>
        <v>0.13953488372093023</v>
      </c>
      <c r="P77" s="15"/>
      <c r="Q77" s="21" t="s">
        <v>654</v>
      </c>
    </row>
  </sheetData>
  <autoFilter ref="A2:Q77">
    <sortState ref="A3:P77">
      <sortCondition descending="1" ref="O2:O77"/>
    </sortState>
  </autoFilter>
  <dataValidations count="3">
    <dataValidation type="list" allowBlank="1" showInputMessage="1" showErrorMessage="1" sqref="I3:I77">
      <formula1>rf</formula1>
    </dataValidation>
    <dataValidation type="list" allowBlank="1" showInputMessage="1" showErrorMessage="1" sqref="J16:J49 J55:J65 J77">
      <formula1>t_class</formula1>
    </dataValidation>
    <dataValidation type="list" allowBlank="1" showInputMessage="1" showErrorMessage="1" sqref="E16:F18 E20:F31 E32:E48 E55:E65 E77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9"/>
  <sheetViews>
    <sheetView topLeftCell="A73" workbookViewId="0">
      <selection activeCell="A3" sqref="A3:XFD36"/>
    </sheetView>
  </sheetViews>
  <sheetFormatPr defaultRowHeight="15"/>
  <cols>
    <col min="1" max="1" width="5.140625" customWidth="1"/>
    <col min="2" max="2" width="14.5703125" customWidth="1"/>
    <col min="3" max="3" width="16" customWidth="1"/>
    <col min="4" max="4" width="17.28515625" customWidth="1"/>
    <col min="7" max="7" width="21.85546875" customWidth="1"/>
    <col min="16" max="16" width="13.140625" customWidth="1"/>
    <col min="17" max="17" width="40.285156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880</v>
      </c>
      <c r="Q2" s="4" t="s">
        <v>15</v>
      </c>
      <c r="R2" s="5"/>
    </row>
    <row r="3" spans="1:18" s="7" customFormat="1" ht="17.25" customHeight="1">
      <c r="A3" s="97">
        <v>36</v>
      </c>
      <c r="B3" s="92" t="s">
        <v>158</v>
      </c>
      <c r="C3" s="92" t="s">
        <v>159</v>
      </c>
      <c r="D3" s="110" t="s">
        <v>59</v>
      </c>
      <c r="E3" s="97" t="s">
        <v>19</v>
      </c>
      <c r="F3" s="92" t="s">
        <v>49</v>
      </c>
      <c r="G3" s="99" t="s">
        <v>50</v>
      </c>
      <c r="H3" s="100" t="s">
        <v>20</v>
      </c>
      <c r="I3" s="97" t="s">
        <v>117</v>
      </c>
      <c r="J3" s="111" t="s">
        <v>160</v>
      </c>
      <c r="K3" s="112">
        <v>26.5</v>
      </c>
      <c r="L3" s="113"/>
      <c r="M3" s="101" t="s">
        <v>161</v>
      </c>
      <c r="N3" s="103">
        <v>34</v>
      </c>
      <c r="O3" s="105">
        <v>0.78</v>
      </c>
      <c r="P3" s="105" t="s">
        <v>884</v>
      </c>
      <c r="Q3" s="115" t="s">
        <v>106</v>
      </c>
    </row>
    <row r="4" spans="1:18" s="7" customFormat="1" ht="17.25" customHeight="1">
      <c r="A4" s="97">
        <v>40</v>
      </c>
      <c r="B4" s="109" t="s">
        <v>538</v>
      </c>
      <c r="C4" s="92" t="s">
        <v>37</v>
      </c>
      <c r="D4" s="92" t="s">
        <v>539</v>
      </c>
      <c r="E4" s="101" t="s">
        <v>19</v>
      </c>
      <c r="F4" s="92" t="s">
        <v>49</v>
      </c>
      <c r="G4" s="99" t="s">
        <v>502</v>
      </c>
      <c r="H4" s="100" t="s">
        <v>20</v>
      </c>
      <c r="I4" s="99" t="s">
        <v>299</v>
      </c>
      <c r="J4" s="97">
        <v>8</v>
      </c>
      <c r="K4" s="101" t="s">
        <v>540</v>
      </c>
      <c r="L4" s="103"/>
      <c r="M4" s="101">
        <f>K4+L4</f>
        <v>25.5</v>
      </c>
      <c r="N4" s="103">
        <v>34</v>
      </c>
      <c r="O4" s="105">
        <f t="shared" ref="O4:O9" si="0">M4/N4</f>
        <v>0.75</v>
      </c>
      <c r="P4" s="105" t="s">
        <v>884</v>
      </c>
      <c r="Q4" s="115" t="s">
        <v>503</v>
      </c>
    </row>
    <row r="5" spans="1:18" s="16" customFormat="1" ht="15.75">
      <c r="A5" s="8">
        <v>41</v>
      </c>
      <c r="B5" s="22" t="s">
        <v>541</v>
      </c>
      <c r="C5" s="9" t="s">
        <v>542</v>
      </c>
      <c r="D5" s="9" t="s">
        <v>67</v>
      </c>
      <c r="E5" s="13" t="s">
        <v>19</v>
      </c>
      <c r="F5" s="9" t="s">
        <v>49</v>
      </c>
      <c r="G5" s="11" t="s">
        <v>502</v>
      </c>
      <c r="H5" s="12" t="s">
        <v>20</v>
      </c>
      <c r="I5" s="11" t="s">
        <v>299</v>
      </c>
      <c r="J5" s="8">
        <v>8</v>
      </c>
      <c r="K5" s="13" t="s">
        <v>82</v>
      </c>
      <c r="L5" s="14"/>
      <c r="M5" s="13">
        <f>K5+L5</f>
        <v>24</v>
      </c>
      <c r="N5" s="14">
        <v>34</v>
      </c>
      <c r="O5" s="15">
        <f t="shared" si="0"/>
        <v>0.70588235294117652</v>
      </c>
      <c r="P5" s="105" t="s">
        <v>884</v>
      </c>
      <c r="Q5" s="25" t="s">
        <v>503</v>
      </c>
    </row>
    <row r="6" spans="1:18" s="16" customFormat="1" ht="15.75">
      <c r="A6" s="8">
        <v>44</v>
      </c>
      <c r="B6" s="12" t="s">
        <v>546</v>
      </c>
      <c r="C6" s="12" t="s">
        <v>363</v>
      </c>
      <c r="D6" s="12" t="s">
        <v>547</v>
      </c>
      <c r="E6" s="8" t="s">
        <v>19</v>
      </c>
      <c r="F6" s="12" t="s">
        <v>49</v>
      </c>
      <c r="G6" s="11" t="s">
        <v>502</v>
      </c>
      <c r="H6" s="12" t="s">
        <v>20</v>
      </c>
      <c r="I6" s="8" t="s">
        <v>299</v>
      </c>
      <c r="J6" s="8">
        <v>8</v>
      </c>
      <c r="K6" s="13" t="s">
        <v>548</v>
      </c>
      <c r="L6" s="14"/>
      <c r="M6" s="13">
        <f>K6+L6</f>
        <v>23.5</v>
      </c>
      <c r="N6" s="14">
        <v>34</v>
      </c>
      <c r="O6" s="15">
        <f t="shared" si="0"/>
        <v>0.69117647058823528</v>
      </c>
      <c r="P6" s="15" t="s">
        <v>882</v>
      </c>
      <c r="Q6" s="21" t="s">
        <v>503</v>
      </c>
    </row>
    <row r="7" spans="1:18" s="16" customFormat="1" ht="15.75">
      <c r="A7" s="8">
        <v>30</v>
      </c>
      <c r="B7" s="9" t="s">
        <v>696</v>
      </c>
      <c r="C7" s="10" t="s">
        <v>340</v>
      </c>
      <c r="D7" s="9" t="s">
        <v>292</v>
      </c>
      <c r="E7" s="8" t="s">
        <v>19</v>
      </c>
      <c r="F7" s="10"/>
      <c r="G7" s="11" t="s">
        <v>642</v>
      </c>
      <c r="H7" s="12" t="s">
        <v>643</v>
      </c>
      <c r="I7" s="8"/>
      <c r="J7" s="8" t="s">
        <v>693</v>
      </c>
      <c r="K7" s="13" t="s">
        <v>548</v>
      </c>
      <c r="L7" s="14"/>
      <c r="M7" s="13">
        <f>K7+L7</f>
        <v>23.5</v>
      </c>
      <c r="N7" s="14">
        <v>34</v>
      </c>
      <c r="O7" s="15">
        <f t="shared" si="0"/>
        <v>0.69117647058823528</v>
      </c>
      <c r="P7" s="15" t="s">
        <v>882</v>
      </c>
      <c r="Q7" s="9" t="s">
        <v>682</v>
      </c>
    </row>
    <row r="8" spans="1:18" s="16" customFormat="1" ht="37.5" customHeight="1">
      <c r="A8" s="40"/>
      <c r="B8" s="12" t="s">
        <v>442</v>
      </c>
      <c r="C8" s="12" t="s">
        <v>261</v>
      </c>
      <c r="D8" s="12" t="s">
        <v>443</v>
      </c>
      <c r="E8" s="8" t="s">
        <v>375</v>
      </c>
      <c r="F8" s="8"/>
      <c r="G8" s="49" t="s">
        <v>376</v>
      </c>
      <c r="H8" s="8" t="s">
        <v>377</v>
      </c>
      <c r="I8" s="8" t="s">
        <v>378</v>
      </c>
      <c r="J8" s="37">
        <v>8</v>
      </c>
      <c r="K8" s="9" t="s">
        <v>248</v>
      </c>
      <c r="L8" s="17"/>
      <c r="M8" s="9" t="s">
        <v>248</v>
      </c>
      <c r="N8" s="17">
        <v>34</v>
      </c>
      <c r="O8" s="36">
        <f t="shared" si="0"/>
        <v>0.67647058823529416</v>
      </c>
      <c r="P8" s="15" t="s">
        <v>882</v>
      </c>
      <c r="Q8" s="25" t="s">
        <v>404</v>
      </c>
    </row>
    <row r="9" spans="1:18" s="16" customFormat="1" ht="15.75">
      <c r="A9" s="8">
        <v>31</v>
      </c>
      <c r="B9" s="9" t="s">
        <v>621</v>
      </c>
      <c r="C9" s="9" t="s">
        <v>30</v>
      </c>
      <c r="D9" s="10" t="s">
        <v>601</v>
      </c>
      <c r="E9" s="8" t="s">
        <v>19</v>
      </c>
      <c r="F9" s="9"/>
      <c r="G9" s="55" t="s">
        <v>579</v>
      </c>
      <c r="H9" s="12" t="s">
        <v>377</v>
      </c>
      <c r="I9" s="8" t="s">
        <v>229</v>
      </c>
      <c r="J9" s="8" t="s">
        <v>296</v>
      </c>
      <c r="K9" s="9"/>
      <c r="L9" s="17"/>
      <c r="M9" s="13" t="s">
        <v>248</v>
      </c>
      <c r="N9" s="14">
        <v>34</v>
      </c>
      <c r="O9" s="15">
        <f t="shared" si="0"/>
        <v>0.67647058823529416</v>
      </c>
      <c r="P9" s="15" t="s">
        <v>882</v>
      </c>
      <c r="Q9" s="9" t="s">
        <v>598</v>
      </c>
    </row>
    <row r="10" spans="1:18" s="16" customFormat="1" ht="15.75">
      <c r="A10" s="8">
        <v>43</v>
      </c>
      <c r="B10" s="12" t="s">
        <v>545</v>
      </c>
      <c r="C10" s="12" t="s">
        <v>414</v>
      </c>
      <c r="D10" s="12" t="s">
        <v>67</v>
      </c>
      <c r="E10" s="8" t="s">
        <v>19</v>
      </c>
      <c r="F10" s="12" t="s">
        <v>49</v>
      </c>
      <c r="G10" s="11" t="s">
        <v>502</v>
      </c>
      <c r="H10" s="12" t="s">
        <v>20</v>
      </c>
      <c r="I10" s="8" t="s">
        <v>299</v>
      </c>
      <c r="J10" s="8">
        <v>8</v>
      </c>
      <c r="K10" s="13" t="s">
        <v>248</v>
      </c>
      <c r="L10" s="14"/>
      <c r="M10" s="13">
        <f>K10+L10</f>
        <v>23</v>
      </c>
      <c r="N10" s="14">
        <v>34</v>
      </c>
      <c r="O10" s="15">
        <v>0.67</v>
      </c>
      <c r="P10" s="15" t="s">
        <v>882</v>
      </c>
      <c r="Q10" s="21" t="s">
        <v>503</v>
      </c>
    </row>
    <row r="11" spans="1:18" s="16" customFormat="1" ht="15.75">
      <c r="A11" s="8">
        <v>42</v>
      </c>
      <c r="B11" s="9" t="s">
        <v>543</v>
      </c>
      <c r="C11" s="9" t="s">
        <v>312</v>
      </c>
      <c r="D11" s="10" t="s">
        <v>153</v>
      </c>
      <c r="E11" s="8" t="s">
        <v>19</v>
      </c>
      <c r="F11" s="9" t="s">
        <v>49</v>
      </c>
      <c r="G11" s="11" t="s">
        <v>502</v>
      </c>
      <c r="H11" s="12" t="s">
        <v>20</v>
      </c>
      <c r="I11" s="8" t="s">
        <v>299</v>
      </c>
      <c r="J11" s="8">
        <v>8</v>
      </c>
      <c r="K11" s="13" t="s">
        <v>544</v>
      </c>
      <c r="L11" s="14"/>
      <c r="M11" s="13">
        <f>K11+L11</f>
        <v>22.5</v>
      </c>
      <c r="N11" s="14">
        <v>34</v>
      </c>
      <c r="O11" s="15">
        <f>M11/N11</f>
        <v>0.66176470588235292</v>
      </c>
      <c r="P11" s="15" t="s">
        <v>882</v>
      </c>
      <c r="Q11" s="9" t="s">
        <v>518</v>
      </c>
    </row>
    <row r="12" spans="1:18" s="16" customFormat="1" ht="15.75">
      <c r="A12" s="8">
        <v>39</v>
      </c>
      <c r="B12" s="22" t="s">
        <v>537</v>
      </c>
      <c r="C12" s="9" t="s">
        <v>349</v>
      </c>
      <c r="D12" s="9" t="s">
        <v>18</v>
      </c>
      <c r="E12" s="8" t="s">
        <v>19</v>
      </c>
      <c r="F12" s="9" t="s">
        <v>49</v>
      </c>
      <c r="G12" s="11" t="s">
        <v>502</v>
      </c>
      <c r="H12" s="12" t="s">
        <v>20</v>
      </c>
      <c r="I12" s="8" t="s">
        <v>299</v>
      </c>
      <c r="J12" s="8">
        <v>8</v>
      </c>
      <c r="K12" s="13" t="s">
        <v>138</v>
      </c>
      <c r="L12" s="14"/>
      <c r="M12" s="13">
        <f>K12+L12</f>
        <v>22</v>
      </c>
      <c r="N12" s="14">
        <v>34</v>
      </c>
      <c r="O12" s="15">
        <f>M12/N12</f>
        <v>0.6470588235294118</v>
      </c>
      <c r="P12" s="15" t="s">
        <v>882</v>
      </c>
      <c r="Q12" s="25" t="s">
        <v>518</v>
      </c>
    </row>
    <row r="13" spans="1:18" s="16" customFormat="1" ht="15.75">
      <c r="A13" s="33">
        <v>34</v>
      </c>
      <c r="B13" s="34" t="s">
        <v>311</v>
      </c>
      <c r="C13" s="19" t="s">
        <v>312</v>
      </c>
      <c r="D13" s="19" t="s">
        <v>56</v>
      </c>
      <c r="E13" s="8" t="s">
        <v>19</v>
      </c>
      <c r="F13" s="10" t="s">
        <v>49</v>
      </c>
      <c r="G13" s="35" t="s">
        <v>228</v>
      </c>
      <c r="H13" s="8" t="s">
        <v>20</v>
      </c>
      <c r="I13" s="8" t="s">
        <v>229</v>
      </c>
      <c r="J13" s="8" t="s">
        <v>308</v>
      </c>
      <c r="K13" s="13" t="s">
        <v>163</v>
      </c>
      <c r="L13" s="14">
        <v>0</v>
      </c>
      <c r="M13" s="13">
        <f>K13+L13</f>
        <v>21.5</v>
      </c>
      <c r="N13" s="14">
        <v>34</v>
      </c>
      <c r="O13" s="36">
        <f>M13/N13</f>
        <v>0.63235294117647056</v>
      </c>
      <c r="P13" s="15" t="s">
        <v>882</v>
      </c>
      <c r="Q13" s="9" t="s">
        <v>231</v>
      </c>
    </row>
    <row r="14" spans="1:18" s="16" customFormat="1" ht="15.75">
      <c r="A14" s="33">
        <v>24</v>
      </c>
      <c r="B14" s="12" t="s">
        <v>685</v>
      </c>
      <c r="C14" s="12" t="s">
        <v>349</v>
      </c>
      <c r="D14" s="12" t="s">
        <v>56</v>
      </c>
      <c r="E14" s="8" t="s">
        <v>19</v>
      </c>
      <c r="F14" s="12"/>
      <c r="G14" s="11" t="s">
        <v>642</v>
      </c>
      <c r="H14" s="12" t="s">
        <v>643</v>
      </c>
      <c r="I14" s="8"/>
      <c r="J14" s="8" t="s">
        <v>681</v>
      </c>
      <c r="K14" s="13" t="s">
        <v>163</v>
      </c>
      <c r="L14" s="14"/>
      <c r="M14" s="13">
        <f>K14+L14</f>
        <v>21.5</v>
      </c>
      <c r="N14" s="14">
        <v>34</v>
      </c>
      <c r="O14" s="15">
        <f>M14/N14</f>
        <v>0.63235294117647056</v>
      </c>
      <c r="P14" s="15" t="s">
        <v>882</v>
      </c>
      <c r="Q14" s="9" t="s">
        <v>682</v>
      </c>
    </row>
    <row r="15" spans="1:18" s="16" customFormat="1" ht="18.75">
      <c r="A15" s="33">
        <v>37</v>
      </c>
      <c r="B15" s="9" t="s">
        <v>162</v>
      </c>
      <c r="C15" s="9" t="s">
        <v>140</v>
      </c>
      <c r="D15" s="9" t="s">
        <v>31</v>
      </c>
      <c r="E15" s="8" t="s">
        <v>19</v>
      </c>
      <c r="F15" s="9" t="s">
        <v>49</v>
      </c>
      <c r="G15" s="11" t="s">
        <v>50</v>
      </c>
      <c r="H15" s="12" t="s">
        <v>20</v>
      </c>
      <c r="I15" s="8" t="s">
        <v>117</v>
      </c>
      <c r="J15" s="23" t="s">
        <v>160</v>
      </c>
      <c r="K15" s="24">
        <v>21.5</v>
      </c>
      <c r="L15" s="17"/>
      <c r="M15" s="13" t="s">
        <v>163</v>
      </c>
      <c r="N15" s="14">
        <v>34</v>
      </c>
      <c r="O15" s="15">
        <v>0.63</v>
      </c>
      <c r="P15" s="15" t="s">
        <v>882</v>
      </c>
      <c r="Q15" s="25" t="s">
        <v>106</v>
      </c>
    </row>
    <row r="16" spans="1:18" s="16" customFormat="1" ht="15.75">
      <c r="A16" s="33">
        <v>27</v>
      </c>
      <c r="B16" s="34" t="s">
        <v>291</v>
      </c>
      <c r="C16" s="9" t="s">
        <v>237</v>
      </c>
      <c r="D16" s="9" t="s">
        <v>292</v>
      </c>
      <c r="E16" s="8" t="s">
        <v>81</v>
      </c>
      <c r="F16" s="10" t="s">
        <v>49</v>
      </c>
      <c r="G16" s="35" t="s">
        <v>228</v>
      </c>
      <c r="H16" s="8" t="s">
        <v>20</v>
      </c>
      <c r="I16" s="8" t="s">
        <v>229</v>
      </c>
      <c r="J16" s="8" t="s">
        <v>293</v>
      </c>
      <c r="K16" s="13" t="s">
        <v>265</v>
      </c>
      <c r="L16" s="14">
        <v>0</v>
      </c>
      <c r="M16" s="13">
        <f>K16+L16</f>
        <v>21</v>
      </c>
      <c r="N16" s="14">
        <v>34</v>
      </c>
      <c r="O16" s="36">
        <f t="shared" ref="O16:O21" si="1">M16/N16</f>
        <v>0.61764705882352944</v>
      </c>
      <c r="P16" s="15" t="s">
        <v>882</v>
      </c>
      <c r="Q16" s="9" t="s">
        <v>294</v>
      </c>
    </row>
    <row r="17" spans="1:17" s="16" customFormat="1" ht="15.75">
      <c r="A17" s="33">
        <v>45</v>
      </c>
      <c r="B17" s="27" t="s">
        <v>549</v>
      </c>
      <c r="C17" s="19" t="s">
        <v>148</v>
      </c>
      <c r="D17" s="19" t="s">
        <v>153</v>
      </c>
      <c r="E17" s="8" t="s">
        <v>19</v>
      </c>
      <c r="F17" s="19" t="s">
        <v>49</v>
      </c>
      <c r="G17" s="11" t="s">
        <v>502</v>
      </c>
      <c r="H17" s="12" t="s">
        <v>20</v>
      </c>
      <c r="I17" s="8" t="s">
        <v>299</v>
      </c>
      <c r="J17" s="8">
        <v>8</v>
      </c>
      <c r="K17" s="13" t="s">
        <v>265</v>
      </c>
      <c r="L17" s="14"/>
      <c r="M17" s="13">
        <f>K17+L17</f>
        <v>21</v>
      </c>
      <c r="N17" s="14">
        <v>34</v>
      </c>
      <c r="O17" s="15">
        <f t="shared" si="1"/>
        <v>0.61764705882352944</v>
      </c>
      <c r="P17" s="15" t="s">
        <v>882</v>
      </c>
      <c r="Q17" s="21" t="s">
        <v>503</v>
      </c>
    </row>
    <row r="18" spans="1:17" s="16" customFormat="1" ht="15.75">
      <c r="A18" s="33">
        <v>29</v>
      </c>
      <c r="B18" s="12" t="s">
        <v>619</v>
      </c>
      <c r="C18" s="12" t="s">
        <v>74</v>
      </c>
      <c r="D18" s="12" t="s">
        <v>18</v>
      </c>
      <c r="E18" s="8" t="s">
        <v>19</v>
      </c>
      <c r="F18" s="12"/>
      <c r="G18" s="55" t="s">
        <v>579</v>
      </c>
      <c r="H18" s="12" t="s">
        <v>377</v>
      </c>
      <c r="I18" s="8" t="s">
        <v>229</v>
      </c>
      <c r="J18" s="37" t="s">
        <v>296</v>
      </c>
      <c r="K18" s="9"/>
      <c r="L18" s="17"/>
      <c r="M18" s="13" t="s">
        <v>242</v>
      </c>
      <c r="N18" s="14">
        <v>34</v>
      </c>
      <c r="O18" s="15">
        <f t="shared" si="1"/>
        <v>0.6029411764705882</v>
      </c>
      <c r="P18" s="15" t="s">
        <v>882</v>
      </c>
      <c r="Q18" s="25" t="s">
        <v>598</v>
      </c>
    </row>
    <row r="19" spans="1:17" s="16" customFormat="1" ht="15.75">
      <c r="A19" s="33">
        <v>30</v>
      </c>
      <c r="B19" s="27" t="s">
        <v>620</v>
      </c>
      <c r="C19" s="19" t="s">
        <v>340</v>
      </c>
      <c r="D19" s="19" t="s">
        <v>153</v>
      </c>
      <c r="E19" s="8" t="s">
        <v>19</v>
      </c>
      <c r="F19" s="19"/>
      <c r="G19" s="55" t="s">
        <v>579</v>
      </c>
      <c r="H19" s="12" t="s">
        <v>377</v>
      </c>
      <c r="I19" s="8" t="s">
        <v>229</v>
      </c>
      <c r="J19" s="8" t="s">
        <v>296</v>
      </c>
      <c r="K19" s="9"/>
      <c r="L19" s="17"/>
      <c r="M19" s="13" t="s">
        <v>242</v>
      </c>
      <c r="N19" s="14">
        <v>34</v>
      </c>
      <c r="O19" s="15">
        <f t="shared" si="1"/>
        <v>0.6029411764705882</v>
      </c>
      <c r="P19" s="15" t="s">
        <v>882</v>
      </c>
      <c r="Q19" s="21" t="s">
        <v>598</v>
      </c>
    </row>
    <row r="20" spans="1:17" s="16" customFormat="1" ht="15.75">
      <c r="A20" s="33">
        <v>18</v>
      </c>
      <c r="B20" s="12" t="s">
        <v>673</v>
      </c>
      <c r="C20" s="12" t="s">
        <v>237</v>
      </c>
      <c r="D20" s="12" t="s">
        <v>64</v>
      </c>
      <c r="E20" s="8" t="s">
        <v>19</v>
      </c>
      <c r="F20" s="12"/>
      <c r="G20" s="11" t="s">
        <v>642</v>
      </c>
      <c r="H20" s="12" t="s">
        <v>643</v>
      </c>
      <c r="I20" s="8"/>
      <c r="J20" s="8" t="s">
        <v>160</v>
      </c>
      <c r="K20" s="38" t="s">
        <v>242</v>
      </c>
      <c r="L20" s="14"/>
      <c r="M20" s="13">
        <f>K20+L20</f>
        <v>20.5</v>
      </c>
      <c r="N20" s="14">
        <v>34</v>
      </c>
      <c r="O20" s="15">
        <f t="shared" si="1"/>
        <v>0.6029411764705882</v>
      </c>
      <c r="P20" s="15" t="s">
        <v>882</v>
      </c>
      <c r="Q20" s="9" t="s">
        <v>672</v>
      </c>
    </row>
    <row r="21" spans="1:17" s="16" customFormat="1" ht="15.75">
      <c r="A21" s="39">
        <v>28</v>
      </c>
      <c r="B21" s="12" t="s">
        <v>452</v>
      </c>
      <c r="C21" s="12" t="s">
        <v>37</v>
      </c>
      <c r="D21" s="12" t="s">
        <v>48</v>
      </c>
      <c r="E21" s="8" t="s">
        <v>19</v>
      </c>
      <c r="F21" s="12"/>
      <c r="G21" s="11" t="s">
        <v>642</v>
      </c>
      <c r="H21" s="12" t="s">
        <v>643</v>
      </c>
      <c r="I21" s="8"/>
      <c r="J21" s="8" t="s">
        <v>693</v>
      </c>
      <c r="K21" s="13" t="s">
        <v>166</v>
      </c>
      <c r="L21" s="14"/>
      <c r="M21" s="13">
        <f>K21+L21</f>
        <v>19.5</v>
      </c>
      <c r="N21" s="14">
        <v>34</v>
      </c>
      <c r="O21" s="15">
        <f t="shared" si="1"/>
        <v>0.57352941176470584</v>
      </c>
      <c r="P21" s="15" t="s">
        <v>882</v>
      </c>
      <c r="Q21" s="9" t="s">
        <v>682</v>
      </c>
    </row>
    <row r="22" spans="1:17" s="16" customFormat="1" ht="17.25" customHeight="1">
      <c r="A22" s="8">
        <v>38</v>
      </c>
      <c r="B22" s="9" t="s">
        <v>164</v>
      </c>
      <c r="C22" s="26" t="s">
        <v>165</v>
      </c>
      <c r="D22" s="9" t="s">
        <v>90</v>
      </c>
      <c r="E22" s="8" t="s">
        <v>81</v>
      </c>
      <c r="F22" s="26" t="s">
        <v>49</v>
      </c>
      <c r="G22" s="11" t="s">
        <v>50</v>
      </c>
      <c r="H22" s="12" t="s">
        <v>20</v>
      </c>
      <c r="I22" s="8" t="s">
        <v>117</v>
      </c>
      <c r="J22" s="23" t="s">
        <v>160</v>
      </c>
      <c r="K22" s="24">
        <v>19.5</v>
      </c>
      <c r="L22" s="17"/>
      <c r="M22" s="13" t="s">
        <v>166</v>
      </c>
      <c r="N22" s="14">
        <v>34</v>
      </c>
      <c r="O22" s="15">
        <v>0.56999999999999995</v>
      </c>
      <c r="P22" s="15" t="s">
        <v>882</v>
      </c>
      <c r="Q22" s="25" t="s">
        <v>106</v>
      </c>
    </row>
    <row r="23" spans="1:17" s="16" customFormat="1" ht="17.25" customHeight="1">
      <c r="A23" s="75">
        <v>11</v>
      </c>
      <c r="B23" s="93" t="s">
        <v>33</v>
      </c>
      <c r="C23" s="93" t="s">
        <v>34</v>
      </c>
      <c r="D23" s="95" t="s">
        <v>26</v>
      </c>
      <c r="E23" s="75" t="s">
        <v>19</v>
      </c>
      <c r="F23" s="93"/>
      <c r="G23" s="77" t="s">
        <v>28</v>
      </c>
      <c r="H23" s="78" t="str">
        <f>H22</f>
        <v>русский язык</v>
      </c>
      <c r="I23" s="75" t="str">
        <f>I22</f>
        <v>Гражданин РФ</v>
      </c>
      <c r="J23" s="75" t="str">
        <f>J22</f>
        <v>8А</v>
      </c>
      <c r="K23" s="93" t="s">
        <v>35</v>
      </c>
      <c r="L23" s="76"/>
      <c r="M23" s="93">
        <f>K23+L23</f>
        <v>19</v>
      </c>
      <c r="N23" s="76">
        <v>34</v>
      </c>
      <c r="O23" s="114">
        <f t="shared" ref="O23:O36" si="2">M23/N23</f>
        <v>0.55882352941176472</v>
      </c>
      <c r="P23" s="15" t="s">
        <v>882</v>
      </c>
      <c r="Q23" s="93" t="str">
        <f>$Q$7</f>
        <v>Митрофанова Елена Павловна</v>
      </c>
    </row>
    <row r="24" spans="1:17" s="16" customFormat="1" ht="17.25" customHeight="1">
      <c r="A24" s="8">
        <v>32</v>
      </c>
      <c r="B24" s="34" t="s">
        <v>306</v>
      </c>
      <c r="C24" s="19" t="s">
        <v>307</v>
      </c>
      <c r="D24" s="19" t="s">
        <v>41</v>
      </c>
      <c r="E24" s="8" t="s">
        <v>19</v>
      </c>
      <c r="F24" s="10" t="s">
        <v>49</v>
      </c>
      <c r="G24" s="35" t="s">
        <v>228</v>
      </c>
      <c r="H24" s="8" t="s">
        <v>20</v>
      </c>
      <c r="I24" s="8" t="s">
        <v>229</v>
      </c>
      <c r="J24" s="8" t="s">
        <v>308</v>
      </c>
      <c r="K24" s="13" t="s">
        <v>35</v>
      </c>
      <c r="L24" s="14">
        <v>0</v>
      </c>
      <c r="M24" s="13">
        <f>K24+L24</f>
        <v>19</v>
      </c>
      <c r="N24" s="14">
        <v>34</v>
      </c>
      <c r="O24" s="36">
        <f t="shared" si="2"/>
        <v>0.55882352941176472</v>
      </c>
      <c r="P24" s="15" t="s">
        <v>882</v>
      </c>
      <c r="Q24" s="9" t="s">
        <v>231</v>
      </c>
    </row>
    <row r="25" spans="1:17" s="16" customFormat="1" ht="17.25" customHeight="1">
      <c r="A25" s="40"/>
      <c r="B25" s="12" t="s">
        <v>441</v>
      </c>
      <c r="C25" s="12" t="s">
        <v>37</v>
      </c>
      <c r="D25" s="12" t="s">
        <v>220</v>
      </c>
      <c r="E25" s="8" t="s">
        <v>375</v>
      </c>
      <c r="F25" s="8"/>
      <c r="G25" s="49" t="s">
        <v>376</v>
      </c>
      <c r="H25" s="8" t="s">
        <v>377</v>
      </c>
      <c r="I25" s="8" t="s">
        <v>378</v>
      </c>
      <c r="J25" s="8">
        <v>8</v>
      </c>
      <c r="K25" s="9" t="s">
        <v>35</v>
      </c>
      <c r="L25" s="17"/>
      <c r="M25" s="9" t="s">
        <v>35</v>
      </c>
      <c r="N25" s="17">
        <v>34</v>
      </c>
      <c r="O25" s="36">
        <f t="shared" si="2"/>
        <v>0.55882352941176472</v>
      </c>
      <c r="P25" s="15" t="s">
        <v>882</v>
      </c>
      <c r="Q25" s="21" t="s">
        <v>379</v>
      </c>
    </row>
    <row r="26" spans="1:17" s="16" customFormat="1" ht="17.25" customHeight="1">
      <c r="A26" s="8">
        <v>28</v>
      </c>
      <c r="B26" s="9" t="s">
        <v>618</v>
      </c>
      <c r="C26" s="9" t="s">
        <v>44</v>
      </c>
      <c r="D26" s="9" t="s">
        <v>153</v>
      </c>
      <c r="E26" s="8" t="s">
        <v>19</v>
      </c>
      <c r="F26" s="9"/>
      <c r="G26" s="55" t="s">
        <v>579</v>
      </c>
      <c r="H26" s="12" t="s">
        <v>377</v>
      </c>
      <c r="I26" s="8" t="s">
        <v>229</v>
      </c>
      <c r="J26" s="8" t="s">
        <v>296</v>
      </c>
      <c r="K26" s="9"/>
      <c r="L26" s="17"/>
      <c r="M26" s="13" t="s">
        <v>35</v>
      </c>
      <c r="N26" s="14">
        <v>34</v>
      </c>
      <c r="O26" s="15">
        <f t="shared" si="2"/>
        <v>0.55882352941176472</v>
      </c>
      <c r="P26" s="15" t="s">
        <v>882</v>
      </c>
      <c r="Q26" s="25" t="s">
        <v>598</v>
      </c>
    </row>
    <row r="27" spans="1:17" s="16" customFormat="1" ht="17.25" customHeight="1">
      <c r="A27" s="8">
        <v>27</v>
      </c>
      <c r="B27" s="18" t="s">
        <v>691</v>
      </c>
      <c r="C27" s="19" t="s">
        <v>692</v>
      </c>
      <c r="D27" s="19" t="s">
        <v>527</v>
      </c>
      <c r="E27" s="8" t="s">
        <v>81</v>
      </c>
      <c r="F27" s="19"/>
      <c r="G27" s="11" t="s">
        <v>642</v>
      </c>
      <c r="H27" s="12" t="s">
        <v>643</v>
      </c>
      <c r="I27" s="8"/>
      <c r="J27" s="8" t="s">
        <v>693</v>
      </c>
      <c r="K27" s="13" t="s">
        <v>35</v>
      </c>
      <c r="L27" s="14"/>
      <c r="M27" s="13">
        <f t="shared" ref="M27:M32" si="3">K27+L27</f>
        <v>19</v>
      </c>
      <c r="N27" s="14">
        <v>34</v>
      </c>
      <c r="O27" s="15">
        <f t="shared" si="2"/>
        <v>0.55882352941176472</v>
      </c>
      <c r="P27" s="15" t="s">
        <v>882</v>
      </c>
      <c r="Q27" s="21" t="s">
        <v>682</v>
      </c>
    </row>
    <row r="28" spans="1:17" s="16" customFormat="1" ht="17.25" customHeight="1">
      <c r="A28" s="8">
        <v>46</v>
      </c>
      <c r="B28" s="9" t="s">
        <v>550</v>
      </c>
      <c r="C28" s="9" t="s">
        <v>551</v>
      </c>
      <c r="D28" s="10" t="s">
        <v>552</v>
      </c>
      <c r="E28" s="8" t="s">
        <v>19</v>
      </c>
      <c r="F28" s="9" t="s">
        <v>49</v>
      </c>
      <c r="G28" s="11" t="s">
        <v>502</v>
      </c>
      <c r="H28" s="12" t="s">
        <v>20</v>
      </c>
      <c r="I28" s="8" t="s">
        <v>299</v>
      </c>
      <c r="J28" s="8">
        <v>8</v>
      </c>
      <c r="K28" s="13" t="s">
        <v>553</v>
      </c>
      <c r="L28" s="14"/>
      <c r="M28" s="13">
        <f t="shared" si="3"/>
        <v>18.5</v>
      </c>
      <c r="N28" s="14">
        <v>34</v>
      </c>
      <c r="O28" s="15">
        <f t="shared" si="2"/>
        <v>0.54411764705882348</v>
      </c>
      <c r="P28" s="15" t="s">
        <v>882</v>
      </c>
      <c r="Q28" s="9" t="s">
        <v>518</v>
      </c>
    </row>
    <row r="29" spans="1:17" s="16" customFormat="1" ht="17.25" customHeight="1">
      <c r="A29" s="8">
        <v>47</v>
      </c>
      <c r="B29" s="27" t="s">
        <v>554</v>
      </c>
      <c r="C29" s="19" t="s">
        <v>419</v>
      </c>
      <c r="D29" s="19" t="s">
        <v>59</v>
      </c>
      <c r="E29" s="8" t="s">
        <v>19</v>
      </c>
      <c r="F29" s="19" t="s">
        <v>49</v>
      </c>
      <c r="G29" s="11" t="s">
        <v>502</v>
      </c>
      <c r="H29" s="12" t="s">
        <v>20</v>
      </c>
      <c r="I29" s="8" t="s">
        <v>299</v>
      </c>
      <c r="J29" s="8">
        <v>8</v>
      </c>
      <c r="K29" s="13" t="s">
        <v>553</v>
      </c>
      <c r="L29" s="14"/>
      <c r="M29" s="13">
        <f t="shared" si="3"/>
        <v>18.5</v>
      </c>
      <c r="N29" s="14">
        <v>34</v>
      </c>
      <c r="O29" s="15">
        <f t="shared" si="2"/>
        <v>0.54411764705882348</v>
      </c>
      <c r="P29" s="15" t="s">
        <v>882</v>
      </c>
      <c r="Q29" s="21" t="s">
        <v>518</v>
      </c>
    </row>
    <row r="30" spans="1:17" s="16" customFormat="1" ht="17.25" customHeight="1">
      <c r="A30" s="8">
        <v>19</v>
      </c>
      <c r="B30" s="9" t="s">
        <v>674</v>
      </c>
      <c r="C30" s="9" t="s">
        <v>288</v>
      </c>
      <c r="D30" s="9" t="s">
        <v>675</v>
      </c>
      <c r="E30" s="8" t="s">
        <v>81</v>
      </c>
      <c r="F30" s="9"/>
      <c r="G30" s="11" t="s">
        <v>642</v>
      </c>
      <c r="H30" s="12" t="s">
        <v>643</v>
      </c>
      <c r="I30" s="8"/>
      <c r="J30" s="8" t="s">
        <v>160</v>
      </c>
      <c r="K30" s="13" t="s">
        <v>553</v>
      </c>
      <c r="L30" s="14"/>
      <c r="M30" s="13">
        <f t="shared" si="3"/>
        <v>18.5</v>
      </c>
      <c r="N30" s="14">
        <v>34</v>
      </c>
      <c r="O30" s="15">
        <f t="shared" si="2"/>
        <v>0.54411764705882348</v>
      </c>
      <c r="P30" s="15" t="s">
        <v>882</v>
      </c>
      <c r="Q30" s="9" t="s">
        <v>672</v>
      </c>
    </row>
    <row r="31" spans="1:17" s="16" customFormat="1" ht="17.25" customHeight="1">
      <c r="A31" s="75">
        <v>10</v>
      </c>
      <c r="B31" s="93" t="s">
        <v>29</v>
      </c>
      <c r="C31" s="93" t="s">
        <v>30</v>
      </c>
      <c r="D31" s="95" t="s">
        <v>31</v>
      </c>
      <c r="E31" s="75" t="s">
        <v>19</v>
      </c>
      <c r="F31" s="93"/>
      <c r="G31" s="77" t="s">
        <v>28</v>
      </c>
      <c r="H31" s="78" t="str">
        <f>H30</f>
        <v>Русский</v>
      </c>
      <c r="I31" s="75">
        <f>I30</f>
        <v>0</v>
      </c>
      <c r="J31" s="75">
        <v>8</v>
      </c>
      <c r="K31" s="93" t="s">
        <v>32</v>
      </c>
      <c r="L31" s="76"/>
      <c r="M31" s="93">
        <f t="shared" si="3"/>
        <v>18</v>
      </c>
      <c r="N31" s="76">
        <v>34</v>
      </c>
      <c r="O31" s="114">
        <f t="shared" si="2"/>
        <v>0.52941176470588236</v>
      </c>
      <c r="P31" s="15" t="s">
        <v>882</v>
      </c>
      <c r="Q31" s="93" t="str">
        <f>$Q$7</f>
        <v>Митрофанова Елена Павловна</v>
      </c>
    </row>
    <row r="32" spans="1:17" s="16" customFormat="1" ht="15.75">
      <c r="A32" s="8">
        <v>30</v>
      </c>
      <c r="B32" s="34" t="s">
        <v>301</v>
      </c>
      <c r="C32" s="12" t="s">
        <v>25</v>
      </c>
      <c r="D32" s="12" t="s">
        <v>302</v>
      </c>
      <c r="E32" s="8" t="s">
        <v>19</v>
      </c>
      <c r="F32" s="10" t="s">
        <v>49</v>
      </c>
      <c r="G32" s="35" t="s">
        <v>228</v>
      </c>
      <c r="H32" s="8" t="s">
        <v>20</v>
      </c>
      <c r="I32" s="8" t="s">
        <v>229</v>
      </c>
      <c r="J32" s="8" t="s">
        <v>296</v>
      </c>
      <c r="K32" s="13" t="s">
        <v>32</v>
      </c>
      <c r="L32" s="14">
        <v>0</v>
      </c>
      <c r="M32" s="13">
        <f t="shared" si="3"/>
        <v>18</v>
      </c>
      <c r="N32" s="14">
        <v>34</v>
      </c>
      <c r="O32" s="36">
        <f t="shared" si="2"/>
        <v>0.52941176470588236</v>
      </c>
      <c r="P32" s="15" t="s">
        <v>882</v>
      </c>
      <c r="Q32" s="9" t="s">
        <v>271</v>
      </c>
    </row>
    <row r="33" spans="1:17" s="16" customFormat="1" ht="15.75">
      <c r="A33" s="8">
        <v>27</v>
      </c>
      <c r="B33" s="12" t="s">
        <v>614</v>
      </c>
      <c r="C33" s="12" t="s">
        <v>66</v>
      </c>
      <c r="D33" s="12" t="s">
        <v>31</v>
      </c>
      <c r="E33" s="8" t="s">
        <v>19</v>
      </c>
      <c r="F33" s="12"/>
      <c r="G33" s="55" t="s">
        <v>579</v>
      </c>
      <c r="H33" s="12" t="s">
        <v>377</v>
      </c>
      <c r="I33" s="8" t="s">
        <v>229</v>
      </c>
      <c r="J33" s="37" t="s">
        <v>296</v>
      </c>
      <c r="K33" s="9"/>
      <c r="L33" s="17"/>
      <c r="M33" s="13" t="s">
        <v>32</v>
      </c>
      <c r="N33" s="14">
        <v>34</v>
      </c>
      <c r="O33" s="15">
        <f t="shared" si="2"/>
        <v>0.52941176470588236</v>
      </c>
      <c r="P33" s="15" t="s">
        <v>882</v>
      </c>
      <c r="Q33" s="25" t="s">
        <v>598</v>
      </c>
    </row>
    <row r="34" spans="1:17" s="16" customFormat="1" ht="15.75">
      <c r="A34" s="8">
        <v>13</v>
      </c>
      <c r="B34" s="9" t="s">
        <v>794</v>
      </c>
      <c r="C34" s="10" t="s">
        <v>25</v>
      </c>
      <c r="D34" s="9" t="s">
        <v>67</v>
      </c>
      <c r="E34" s="8" t="s">
        <v>19</v>
      </c>
      <c r="F34" s="12" t="s">
        <v>49</v>
      </c>
      <c r="G34" s="11" t="s">
        <v>773</v>
      </c>
      <c r="H34" s="12" t="s">
        <v>20</v>
      </c>
      <c r="I34" s="8" t="s">
        <v>299</v>
      </c>
      <c r="J34" s="8" t="s">
        <v>296</v>
      </c>
      <c r="K34" s="13" t="s">
        <v>32</v>
      </c>
      <c r="L34" s="14"/>
      <c r="M34" s="13">
        <f>K34+L34</f>
        <v>18</v>
      </c>
      <c r="N34" s="14">
        <v>34</v>
      </c>
      <c r="O34" s="15">
        <f t="shared" si="2"/>
        <v>0.52941176470588236</v>
      </c>
      <c r="P34" s="15" t="s">
        <v>882</v>
      </c>
      <c r="Q34" s="9" t="s">
        <v>783</v>
      </c>
    </row>
    <row r="35" spans="1:17" s="16" customFormat="1" ht="15.75">
      <c r="A35" s="8">
        <v>29</v>
      </c>
      <c r="B35" s="34" t="s">
        <v>298</v>
      </c>
      <c r="C35" s="12" t="s">
        <v>275</v>
      </c>
      <c r="D35" s="12" t="s">
        <v>41</v>
      </c>
      <c r="E35" s="8" t="s">
        <v>19</v>
      </c>
      <c r="F35" s="10" t="s">
        <v>299</v>
      </c>
      <c r="G35" s="35" t="s">
        <v>228</v>
      </c>
      <c r="H35" s="8" t="s">
        <v>20</v>
      </c>
      <c r="I35" s="8" t="s">
        <v>229</v>
      </c>
      <c r="J35" s="8" t="s">
        <v>296</v>
      </c>
      <c r="K35" s="13" t="s">
        <v>300</v>
      </c>
      <c r="L35" s="14">
        <v>0</v>
      </c>
      <c r="M35" s="13">
        <f>K35+L35</f>
        <v>17</v>
      </c>
      <c r="N35" s="14">
        <v>34</v>
      </c>
      <c r="O35" s="36">
        <f t="shared" si="2"/>
        <v>0.5</v>
      </c>
      <c r="P35" s="15" t="s">
        <v>882</v>
      </c>
      <c r="Q35" s="9" t="s">
        <v>271</v>
      </c>
    </row>
    <row r="36" spans="1:17" s="16" customFormat="1" ht="15.75">
      <c r="A36" s="8">
        <v>32</v>
      </c>
      <c r="B36" s="22" t="s">
        <v>698</v>
      </c>
      <c r="C36" s="9" t="s">
        <v>281</v>
      </c>
      <c r="D36" s="9" t="s">
        <v>699</v>
      </c>
      <c r="E36" s="8" t="s">
        <v>81</v>
      </c>
      <c r="F36" s="9"/>
      <c r="G36" s="11" t="s">
        <v>642</v>
      </c>
      <c r="H36" s="12" t="s">
        <v>643</v>
      </c>
      <c r="I36" s="8"/>
      <c r="J36" s="8" t="s">
        <v>700</v>
      </c>
      <c r="K36" s="13" t="s">
        <v>300</v>
      </c>
      <c r="L36" s="14"/>
      <c r="M36" s="13">
        <f>K36+L36</f>
        <v>17</v>
      </c>
      <c r="N36" s="14">
        <v>34</v>
      </c>
      <c r="O36" s="15">
        <f t="shared" si="2"/>
        <v>0.5</v>
      </c>
      <c r="P36" s="15" t="s">
        <v>882</v>
      </c>
      <c r="Q36" s="25" t="s">
        <v>701</v>
      </c>
    </row>
    <row r="37" spans="1:17" s="16" customFormat="1" ht="18.75">
      <c r="A37" s="8">
        <v>39</v>
      </c>
      <c r="B37" s="9" t="s">
        <v>167</v>
      </c>
      <c r="C37" s="9" t="s">
        <v>168</v>
      </c>
      <c r="D37" s="9" t="s">
        <v>64</v>
      </c>
      <c r="E37" s="8" t="s">
        <v>19</v>
      </c>
      <c r="F37" s="9" t="s">
        <v>49</v>
      </c>
      <c r="G37" s="11" t="s">
        <v>50</v>
      </c>
      <c r="H37" s="12" t="s">
        <v>20</v>
      </c>
      <c r="I37" s="8" t="s">
        <v>117</v>
      </c>
      <c r="J37" s="23" t="s">
        <v>160</v>
      </c>
      <c r="K37" s="24">
        <v>16.5</v>
      </c>
      <c r="L37" s="17"/>
      <c r="M37" s="13" t="s">
        <v>169</v>
      </c>
      <c r="N37" s="14">
        <v>34</v>
      </c>
      <c r="O37" s="15">
        <v>0.49</v>
      </c>
      <c r="P37" s="15"/>
      <c r="Q37" s="25" t="s">
        <v>106</v>
      </c>
    </row>
    <row r="38" spans="1:17" s="16" customFormat="1" ht="15.75">
      <c r="A38" s="8">
        <v>26</v>
      </c>
      <c r="B38" s="12" t="s">
        <v>617</v>
      </c>
      <c r="C38" s="12" t="s">
        <v>483</v>
      </c>
      <c r="D38" s="12" t="s">
        <v>59</v>
      </c>
      <c r="E38" s="8" t="s">
        <v>19</v>
      </c>
      <c r="F38" s="12"/>
      <c r="G38" s="55" t="s">
        <v>579</v>
      </c>
      <c r="H38" s="12" t="s">
        <v>377</v>
      </c>
      <c r="I38" s="8" t="s">
        <v>229</v>
      </c>
      <c r="J38" s="37" t="s">
        <v>296</v>
      </c>
      <c r="K38" s="9"/>
      <c r="L38" s="17"/>
      <c r="M38" s="13" t="s">
        <v>169</v>
      </c>
      <c r="N38" s="14">
        <v>34</v>
      </c>
      <c r="O38" s="15">
        <f>M38/N38</f>
        <v>0.48529411764705882</v>
      </c>
      <c r="P38" s="15"/>
      <c r="Q38" s="25" t="s">
        <v>598</v>
      </c>
    </row>
    <row r="39" spans="1:17" s="16" customFormat="1" ht="18.75">
      <c r="A39" s="8">
        <v>40</v>
      </c>
      <c r="B39" s="27" t="s">
        <v>170</v>
      </c>
      <c r="C39" s="19" t="s">
        <v>171</v>
      </c>
      <c r="D39" s="19" t="s">
        <v>172</v>
      </c>
      <c r="E39" s="8" t="s">
        <v>19</v>
      </c>
      <c r="F39" s="19" t="s">
        <v>49</v>
      </c>
      <c r="G39" s="11" t="s">
        <v>50</v>
      </c>
      <c r="H39" s="12" t="s">
        <v>20</v>
      </c>
      <c r="I39" s="8" t="s">
        <v>117</v>
      </c>
      <c r="J39" s="23" t="s">
        <v>160</v>
      </c>
      <c r="K39" s="24">
        <v>16</v>
      </c>
      <c r="L39" s="17"/>
      <c r="M39" s="13" t="s">
        <v>173</v>
      </c>
      <c r="N39" s="14">
        <v>34</v>
      </c>
      <c r="O39" s="15">
        <v>0.47</v>
      </c>
      <c r="P39" s="15"/>
      <c r="Q39" s="25" t="s">
        <v>106</v>
      </c>
    </row>
    <row r="40" spans="1:17" s="16" customFormat="1" ht="15.75">
      <c r="A40" s="8">
        <v>24</v>
      </c>
      <c r="B40" s="12" t="s">
        <v>614</v>
      </c>
      <c r="C40" s="12" t="s">
        <v>340</v>
      </c>
      <c r="D40" s="12" t="s">
        <v>31</v>
      </c>
      <c r="E40" s="8" t="s">
        <v>19</v>
      </c>
      <c r="F40" s="12"/>
      <c r="G40" s="55" t="s">
        <v>579</v>
      </c>
      <c r="H40" s="12" t="s">
        <v>377</v>
      </c>
      <c r="I40" s="8" t="s">
        <v>229</v>
      </c>
      <c r="J40" s="8" t="s">
        <v>296</v>
      </c>
      <c r="K40" s="9"/>
      <c r="L40" s="17"/>
      <c r="M40" s="13" t="s">
        <v>615</v>
      </c>
      <c r="N40" s="14">
        <v>34</v>
      </c>
      <c r="O40" s="15">
        <f t="shared" ref="O40:O48" si="4">M40/N40</f>
        <v>0.45588235294117646</v>
      </c>
      <c r="P40" s="15"/>
      <c r="Q40" s="21" t="s">
        <v>598</v>
      </c>
    </row>
    <row r="41" spans="1:17" s="16" customFormat="1" ht="15.75">
      <c r="A41" s="8">
        <v>25</v>
      </c>
      <c r="B41" s="9" t="s">
        <v>616</v>
      </c>
      <c r="C41" s="9" t="s">
        <v>233</v>
      </c>
      <c r="D41" s="10" t="s">
        <v>113</v>
      </c>
      <c r="E41" s="8" t="s">
        <v>19</v>
      </c>
      <c r="F41" s="9"/>
      <c r="G41" s="55" t="s">
        <v>579</v>
      </c>
      <c r="H41" s="12" t="s">
        <v>377</v>
      </c>
      <c r="I41" s="8" t="s">
        <v>229</v>
      </c>
      <c r="J41" s="8" t="s">
        <v>296</v>
      </c>
      <c r="K41" s="9"/>
      <c r="L41" s="17"/>
      <c r="M41" s="13" t="s">
        <v>615</v>
      </c>
      <c r="N41" s="14">
        <v>34</v>
      </c>
      <c r="O41" s="15">
        <f t="shared" si="4"/>
        <v>0.45588235294117646</v>
      </c>
      <c r="P41" s="15"/>
      <c r="Q41" s="9" t="s">
        <v>598</v>
      </c>
    </row>
    <row r="42" spans="1:17" s="16" customFormat="1" ht="15.75">
      <c r="A42" s="8">
        <v>23</v>
      </c>
      <c r="B42" s="17" t="s">
        <v>683</v>
      </c>
      <c r="C42" s="17" t="s">
        <v>684</v>
      </c>
      <c r="D42" s="17" t="s">
        <v>121</v>
      </c>
      <c r="E42" s="8" t="s">
        <v>81</v>
      </c>
      <c r="F42" s="17"/>
      <c r="G42" s="11" t="s">
        <v>642</v>
      </c>
      <c r="H42" s="12" t="s">
        <v>643</v>
      </c>
      <c r="I42" s="8"/>
      <c r="J42" s="8" t="s">
        <v>681</v>
      </c>
      <c r="K42" s="13" t="s">
        <v>615</v>
      </c>
      <c r="L42" s="14"/>
      <c r="M42" s="13">
        <f>K42+L42</f>
        <v>15.5</v>
      </c>
      <c r="N42" s="14">
        <v>34</v>
      </c>
      <c r="O42" s="15">
        <f t="shared" si="4"/>
        <v>0.45588235294117646</v>
      </c>
      <c r="P42" s="15"/>
      <c r="Q42" s="20" t="s">
        <v>682</v>
      </c>
    </row>
    <row r="43" spans="1:17" s="16" customFormat="1" ht="63">
      <c r="A43" s="40"/>
      <c r="B43" s="9" t="s">
        <v>456</v>
      </c>
      <c r="C43" s="9" t="s">
        <v>148</v>
      </c>
      <c r="D43" s="9" t="s">
        <v>457</v>
      </c>
      <c r="E43" s="8" t="s">
        <v>375</v>
      </c>
      <c r="F43" s="8"/>
      <c r="G43" s="49" t="s">
        <v>376</v>
      </c>
      <c r="H43" s="8" t="s">
        <v>377</v>
      </c>
      <c r="I43" s="8" t="s">
        <v>378</v>
      </c>
      <c r="J43" s="8">
        <v>8</v>
      </c>
      <c r="K43" s="9" t="s">
        <v>263</v>
      </c>
      <c r="L43" s="17"/>
      <c r="M43" s="9" t="s">
        <v>263</v>
      </c>
      <c r="N43" s="17">
        <v>34</v>
      </c>
      <c r="O43" s="36">
        <f t="shared" si="4"/>
        <v>0.44117647058823528</v>
      </c>
      <c r="P43" s="36"/>
      <c r="Q43" s="21" t="s">
        <v>379</v>
      </c>
    </row>
    <row r="44" spans="1:17" s="16" customFormat="1" ht="15.75">
      <c r="A44" s="8">
        <v>12</v>
      </c>
      <c r="B44" s="12" t="s">
        <v>793</v>
      </c>
      <c r="C44" s="12" t="s">
        <v>284</v>
      </c>
      <c r="D44" s="12" t="s">
        <v>135</v>
      </c>
      <c r="E44" s="8" t="s">
        <v>81</v>
      </c>
      <c r="F44" s="12" t="s">
        <v>49</v>
      </c>
      <c r="G44" s="11" t="s">
        <v>773</v>
      </c>
      <c r="H44" s="12" t="s">
        <v>20</v>
      </c>
      <c r="I44" s="8" t="s">
        <v>299</v>
      </c>
      <c r="J44" s="8" t="s">
        <v>293</v>
      </c>
      <c r="K44" s="13" t="s">
        <v>263</v>
      </c>
      <c r="L44" s="14"/>
      <c r="M44" s="13">
        <f>K44+L44</f>
        <v>15</v>
      </c>
      <c r="N44" s="14">
        <v>34</v>
      </c>
      <c r="O44" s="15">
        <f t="shared" si="4"/>
        <v>0.44117647058823528</v>
      </c>
      <c r="P44" s="15"/>
      <c r="Q44" s="9" t="s">
        <v>783</v>
      </c>
    </row>
    <row r="45" spans="1:17" s="16" customFormat="1" ht="63">
      <c r="A45" s="40"/>
      <c r="B45" s="27" t="s">
        <v>452</v>
      </c>
      <c r="C45" s="19" t="s">
        <v>25</v>
      </c>
      <c r="D45" s="19" t="s">
        <v>67</v>
      </c>
      <c r="E45" s="8" t="s">
        <v>375</v>
      </c>
      <c r="F45" s="8"/>
      <c r="G45" s="49" t="s">
        <v>376</v>
      </c>
      <c r="H45" s="8" t="s">
        <v>377</v>
      </c>
      <c r="I45" s="8" t="s">
        <v>378</v>
      </c>
      <c r="J45" s="8">
        <v>8</v>
      </c>
      <c r="K45" s="9" t="s">
        <v>417</v>
      </c>
      <c r="L45" s="17"/>
      <c r="M45" s="9" t="s">
        <v>417</v>
      </c>
      <c r="N45" s="17">
        <v>34</v>
      </c>
      <c r="O45" s="36">
        <f t="shared" si="4"/>
        <v>0.4264705882352941</v>
      </c>
      <c r="P45" s="36"/>
      <c r="Q45" s="25" t="s">
        <v>390</v>
      </c>
    </row>
    <row r="46" spans="1:17" s="16" customFormat="1" ht="63">
      <c r="A46" s="40"/>
      <c r="B46" s="9" t="s">
        <v>458</v>
      </c>
      <c r="C46" s="10" t="s">
        <v>148</v>
      </c>
      <c r="D46" s="9" t="s">
        <v>64</v>
      </c>
      <c r="E46" s="8" t="s">
        <v>375</v>
      </c>
      <c r="F46" s="8"/>
      <c r="G46" s="49" t="s">
        <v>376</v>
      </c>
      <c r="H46" s="8" t="s">
        <v>377</v>
      </c>
      <c r="I46" s="8" t="s">
        <v>378</v>
      </c>
      <c r="J46" s="8">
        <v>8</v>
      </c>
      <c r="K46" s="9" t="s">
        <v>417</v>
      </c>
      <c r="L46" s="17"/>
      <c r="M46" s="9" t="s">
        <v>417</v>
      </c>
      <c r="N46" s="17">
        <v>34</v>
      </c>
      <c r="O46" s="36">
        <f t="shared" si="4"/>
        <v>0.4264705882352941</v>
      </c>
      <c r="P46" s="36"/>
      <c r="Q46" s="25" t="s">
        <v>404</v>
      </c>
    </row>
    <row r="47" spans="1:17" s="16" customFormat="1" ht="15.75">
      <c r="A47" s="8">
        <v>48</v>
      </c>
      <c r="B47" s="12" t="s">
        <v>555</v>
      </c>
      <c r="C47" s="12" t="s">
        <v>318</v>
      </c>
      <c r="D47" s="12" t="s">
        <v>282</v>
      </c>
      <c r="E47" s="8" t="s">
        <v>81</v>
      </c>
      <c r="F47" s="12" t="s">
        <v>49</v>
      </c>
      <c r="G47" s="11" t="s">
        <v>502</v>
      </c>
      <c r="H47" s="12" t="s">
        <v>20</v>
      </c>
      <c r="I47" s="8" t="s">
        <v>299</v>
      </c>
      <c r="J47" s="8">
        <v>8</v>
      </c>
      <c r="K47" s="13" t="s">
        <v>417</v>
      </c>
      <c r="L47" s="14"/>
      <c r="M47" s="13">
        <f>K47+L47</f>
        <v>14.5</v>
      </c>
      <c r="N47" s="14">
        <v>34</v>
      </c>
      <c r="O47" s="15">
        <f t="shared" si="4"/>
        <v>0.4264705882352941</v>
      </c>
      <c r="P47" s="15"/>
      <c r="Q47" s="21" t="s">
        <v>518</v>
      </c>
    </row>
    <row r="48" spans="1:17" s="16" customFormat="1" ht="15.75">
      <c r="A48" s="8">
        <v>22</v>
      </c>
      <c r="B48" s="9" t="s">
        <v>680</v>
      </c>
      <c r="C48" s="10" t="s">
        <v>25</v>
      </c>
      <c r="D48" s="9" t="s">
        <v>601</v>
      </c>
      <c r="E48" s="8" t="s">
        <v>19</v>
      </c>
      <c r="F48" s="10"/>
      <c r="G48" s="11" t="s">
        <v>642</v>
      </c>
      <c r="H48" s="12" t="s">
        <v>643</v>
      </c>
      <c r="I48" s="8"/>
      <c r="J48" s="8" t="s">
        <v>681</v>
      </c>
      <c r="K48" s="13" t="s">
        <v>417</v>
      </c>
      <c r="L48" s="14"/>
      <c r="M48" s="13">
        <f>K48+L48</f>
        <v>14.5</v>
      </c>
      <c r="N48" s="14">
        <v>34</v>
      </c>
      <c r="O48" s="15">
        <f t="shared" si="4"/>
        <v>0.4264705882352941</v>
      </c>
      <c r="P48" s="15"/>
      <c r="Q48" s="9" t="s">
        <v>682</v>
      </c>
    </row>
    <row r="49" spans="1:17" s="16" customFormat="1" ht="18.75">
      <c r="A49" s="8">
        <v>41</v>
      </c>
      <c r="B49" s="9" t="s">
        <v>54</v>
      </c>
      <c r="C49" s="9" t="s">
        <v>125</v>
      </c>
      <c r="D49" s="26" t="s">
        <v>56</v>
      </c>
      <c r="E49" s="8" t="s">
        <v>19</v>
      </c>
      <c r="F49" s="9" t="s">
        <v>49</v>
      </c>
      <c r="G49" s="11" t="s">
        <v>50</v>
      </c>
      <c r="H49" s="12" t="s">
        <v>20</v>
      </c>
      <c r="I49" s="8" t="s">
        <v>117</v>
      </c>
      <c r="J49" s="23" t="s">
        <v>160</v>
      </c>
      <c r="K49" s="24">
        <v>14</v>
      </c>
      <c r="L49" s="17"/>
      <c r="M49" s="13" t="s">
        <v>174</v>
      </c>
      <c r="N49" s="14">
        <v>34</v>
      </c>
      <c r="O49" s="15">
        <v>0.41</v>
      </c>
      <c r="P49" s="15"/>
      <c r="Q49" s="25" t="s">
        <v>106</v>
      </c>
    </row>
    <row r="50" spans="1:17" s="16" customFormat="1" ht="63">
      <c r="A50" s="40"/>
      <c r="B50" s="12" t="s">
        <v>391</v>
      </c>
      <c r="C50" s="12" t="s">
        <v>444</v>
      </c>
      <c r="D50" s="12" t="s">
        <v>393</v>
      </c>
      <c r="E50" s="8" t="s">
        <v>375</v>
      </c>
      <c r="F50" s="8"/>
      <c r="G50" s="49" t="s">
        <v>376</v>
      </c>
      <c r="H50" s="8" t="s">
        <v>377</v>
      </c>
      <c r="I50" s="8" t="s">
        <v>378</v>
      </c>
      <c r="J50" s="37">
        <v>8</v>
      </c>
      <c r="K50" s="9" t="s">
        <v>445</v>
      </c>
      <c r="L50" s="17"/>
      <c r="M50" s="9" t="s">
        <v>445</v>
      </c>
      <c r="N50" s="17">
        <v>34</v>
      </c>
      <c r="O50" s="36">
        <f t="shared" ref="O50:O57" si="5">M50/N50</f>
        <v>0.39705882352941174</v>
      </c>
      <c r="P50" s="36"/>
      <c r="Q50" s="25" t="s">
        <v>390</v>
      </c>
    </row>
    <row r="51" spans="1:17" s="16" customFormat="1" ht="15.75">
      <c r="A51" s="8">
        <v>20</v>
      </c>
      <c r="B51" s="12" t="s">
        <v>676</v>
      </c>
      <c r="C51" s="12" t="s">
        <v>25</v>
      </c>
      <c r="D51" s="12" t="s">
        <v>93</v>
      </c>
      <c r="E51" s="8" t="s">
        <v>19</v>
      </c>
      <c r="F51" s="12"/>
      <c r="G51" s="11" t="s">
        <v>642</v>
      </c>
      <c r="H51" s="12" t="s">
        <v>643</v>
      </c>
      <c r="I51" s="8"/>
      <c r="J51" s="8" t="s">
        <v>160</v>
      </c>
      <c r="K51" s="13" t="s">
        <v>445</v>
      </c>
      <c r="L51" s="14"/>
      <c r="M51" s="13">
        <f>K51+L51</f>
        <v>13.5</v>
      </c>
      <c r="N51" s="14">
        <v>34</v>
      </c>
      <c r="O51" s="15">
        <f t="shared" si="5"/>
        <v>0.39705882352941174</v>
      </c>
      <c r="P51" s="15"/>
      <c r="Q51" s="21" t="s">
        <v>672</v>
      </c>
    </row>
    <row r="52" spans="1:17" s="16" customFormat="1" ht="15.75">
      <c r="A52" s="8">
        <v>33</v>
      </c>
      <c r="B52" s="34" t="s">
        <v>309</v>
      </c>
      <c r="C52" s="9" t="s">
        <v>47</v>
      </c>
      <c r="D52" s="10" t="s">
        <v>41</v>
      </c>
      <c r="E52" s="8" t="s">
        <v>19</v>
      </c>
      <c r="F52" s="10" t="s">
        <v>49</v>
      </c>
      <c r="G52" s="35" t="s">
        <v>228</v>
      </c>
      <c r="H52" s="8" t="s">
        <v>20</v>
      </c>
      <c r="I52" s="8" t="s">
        <v>229</v>
      </c>
      <c r="J52" s="8" t="s">
        <v>308</v>
      </c>
      <c r="K52" s="13" t="s">
        <v>310</v>
      </c>
      <c r="L52" s="14">
        <v>0</v>
      </c>
      <c r="M52" s="13">
        <f>K52+L52</f>
        <v>13</v>
      </c>
      <c r="N52" s="14">
        <v>34</v>
      </c>
      <c r="O52" s="36">
        <f t="shared" si="5"/>
        <v>0.38235294117647056</v>
      </c>
      <c r="P52" s="36"/>
      <c r="Q52" s="9" t="s">
        <v>231</v>
      </c>
    </row>
    <row r="53" spans="1:17" s="16" customFormat="1" ht="15.75">
      <c r="A53" s="8">
        <v>35</v>
      </c>
      <c r="B53" s="34" t="s">
        <v>313</v>
      </c>
      <c r="C53" s="12" t="s">
        <v>237</v>
      </c>
      <c r="D53" s="12" t="s">
        <v>67</v>
      </c>
      <c r="E53" s="8" t="s">
        <v>19</v>
      </c>
      <c r="F53" s="10" t="s">
        <v>49</v>
      </c>
      <c r="G53" s="35" t="s">
        <v>228</v>
      </c>
      <c r="H53" s="8" t="s">
        <v>20</v>
      </c>
      <c r="I53" s="8" t="s">
        <v>229</v>
      </c>
      <c r="J53" s="8" t="s">
        <v>314</v>
      </c>
      <c r="K53" s="8">
        <v>13</v>
      </c>
      <c r="L53" s="14">
        <v>0</v>
      </c>
      <c r="M53" s="13">
        <f>K53+L53</f>
        <v>13</v>
      </c>
      <c r="N53" s="14">
        <v>34</v>
      </c>
      <c r="O53" s="36">
        <f t="shared" si="5"/>
        <v>0.38235294117647056</v>
      </c>
      <c r="P53" s="36"/>
      <c r="Q53" s="9" t="s">
        <v>294</v>
      </c>
    </row>
    <row r="54" spans="1:17" s="16" customFormat="1" ht="15.75">
      <c r="A54" s="8">
        <v>11</v>
      </c>
      <c r="B54" s="9" t="s">
        <v>869</v>
      </c>
      <c r="C54" s="9" t="s">
        <v>870</v>
      </c>
      <c r="D54" s="10" t="s">
        <v>871</v>
      </c>
      <c r="E54" s="8" t="s">
        <v>19</v>
      </c>
      <c r="F54" s="9"/>
      <c r="G54" s="55" t="s">
        <v>797</v>
      </c>
      <c r="H54" s="12" t="s">
        <v>20</v>
      </c>
      <c r="I54" s="8" t="s">
        <v>857</v>
      </c>
      <c r="J54" s="8">
        <v>8</v>
      </c>
      <c r="K54" s="8"/>
      <c r="L54" s="8"/>
      <c r="M54" s="8">
        <v>13</v>
      </c>
      <c r="N54" s="8">
        <v>34</v>
      </c>
      <c r="O54" s="15">
        <f t="shared" si="5"/>
        <v>0.38235294117647056</v>
      </c>
      <c r="P54" s="15"/>
      <c r="Q54" s="13" t="s">
        <v>858</v>
      </c>
    </row>
    <row r="55" spans="1:17" s="16" customFormat="1" ht="15.75">
      <c r="A55" s="8">
        <v>23</v>
      </c>
      <c r="B55" s="9" t="s">
        <v>613</v>
      </c>
      <c r="C55" s="9" t="s">
        <v>100</v>
      </c>
      <c r="D55" s="10" t="s">
        <v>194</v>
      </c>
      <c r="E55" s="8" t="s">
        <v>81</v>
      </c>
      <c r="F55" s="9"/>
      <c r="G55" s="55" t="s">
        <v>579</v>
      </c>
      <c r="H55" s="12" t="s">
        <v>377</v>
      </c>
      <c r="I55" s="8" t="s">
        <v>229</v>
      </c>
      <c r="J55" s="8" t="s">
        <v>296</v>
      </c>
      <c r="K55" s="9"/>
      <c r="L55" s="17"/>
      <c r="M55" s="13" t="s">
        <v>246</v>
      </c>
      <c r="N55" s="14">
        <v>34</v>
      </c>
      <c r="O55" s="15">
        <f t="shared" si="5"/>
        <v>0.36764705882352944</v>
      </c>
      <c r="P55" s="15"/>
      <c r="Q55" s="9" t="s">
        <v>598</v>
      </c>
    </row>
    <row r="56" spans="1:17" s="16" customFormat="1" ht="15.75">
      <c r="A56" s="8">
        <v>28</v>
      </c>
      <c r="B56" s="34" t="s">
        <v>295</v>
      </c>
      <c r="C56" s="12" t="s">
        <v>148</v>
      </c>
      <c r="D56" s="12" t="s">
        <v>41</v>
      </c>
      <c r="E56" s="8" t="s">
        <v>19</v>
      </c>
      <c r="F56" s="10" t="s">
        <v>49</v>
      </c>
      <c r="G56" s="35" t="s">
        <v>228</v>
      </c>
      <c r="H56" s="8" t="s">
        <v>20</v>
      </c>
      <c r="I56" s="8" t="s">
        <v>229</v>
      </c>
      <c r="J56" s="8" t="s">
        <v>296</v>
      </c>
      <c r="K56" s="13" t="s">
        <v>297</v>
      </c>
      <c r="L56" s="14">
        <v>0</v>
      </c>
      <c r="M56" s="13">
        <f>K56+L56</f>
        <v>12</v>
      </c>
      <c r="N56" s="14">
        <v>34</v>
      </c>
      <c r="O56" s="36">
        <f t="shared" si="5"/>
        <v>0.35294117647058826</v>
      </c>
      <c r="P56" s="36"/>
      <c r="Q56" s="9" t="s">
        <v>271</v>
      </c>
    </row>
    <row r="57" spans="1:17" s="16" customFormat="1" ht="15.75">
      <c r="A57" s="8">
        <v>6</v>
      </c>
      <c r="B57" s="12" t="s">
        <v>863</v>
      </c>
      <c r="C57" s="12" t="s">
        <v>632</v>
      </c>
      <c r="D57" s="12" t="s">
        <v>416</v>
      </c>
      <c r="E57" s="8" t="s">
        <v>81</v>
      </c>
      <c r="F57" s="12"/>
      <c r="G57" s="55" t="s">
        <v>797</v>
      </c>
      <c r="H57" s="12" t="s">
        <v>20</v>
      </c>
      <c r="I57" s="8" t="s">
        <v>857</v>
      </c>
      <c r="J57" s="8">
        <v>8</v>
      </c>
      <c r="K57" s="8"/>
      <c r="L57" s="8"/>
      <c r="M57" s="8">
        <v>11</v>
      </c>
      <c r="N57" s="8">
        <v>34</v>
      </c>
      <c r="O57" s="15">
        <f t="shared" si="5"/>
        <v>0.3235294117647059</v>
      </c>
      <c r="P57" s="15"/>
      <c r="Q57" s="13" t="s">
        <v>858</v>
      </c>
    </row>
    <row r="58" spans="1:17" s="16" customFormat="1" ht="18.75">
      <c r="A58" s="8">
        <v>42</v>
      </c>
      <c r="B58" s="9" t="s">
        <v>175</v>
      </c>
      <c r="C58" s="26" t="s">
        <v>176</v>
      </c>
      <c r="D58" s="9" t="s">
        <v>67</v>
      </c>
      <c r="E58" s="8" t="s">
        <v>19</v>
      </c>
      <c r="F58" s="26" t="s">
        <v>49</v>
      </c>
      <c r="G58" s="11" t="s">
        <v>50</v>
      </c>
      <c r="H58" s="12" t="s">
        <v>20</v>
      </c>
      <c r="I58" s="8" t="s">
        <v>117</v>
      </c>
      <c r="J58" s="23" t="s">
        <v>160</v>
      </c>
      <c r="K58" s="24">
        <v>10.5</v>
      </c>
      <c r="L58" s="17"/>
      <c r="M58" s="13" t="s">
        <v>177</v>
      </c>
      <c r="N58" s="14">
        <v>34</v>
      </c>
      <c r="O58" s="15">
        <v>0.31</v>
      </c>
      <c r="P58" s="15"/>
      <c r="Q58" s="25" t="s">
        <v>106</v>
      </c>
    </row>
    <row r="59" spans="1:17" s="16" customFormat="1" ht="18.75">
      <c r="A59" s="8">
        <v>43</v>
      </c>
      <c r="B59" s="9" t="s">
        <v>178</v>
      </c>
      <c r="C59" s="9" t="s">
        <v>179</v>
      </c>
      <c r="D59" s="9" t="s">
        <v>180</v>
      </c>
      <c r="E59" s="8" t="s">
        <v>19</v>
      </c>
      <c r="F59" s="9" t="s">
        <v>49</v>
      </c>
      <c r="G59" s="11" t="s">
        <v>50</v>
      </c>
      <c r="H59" s="12" t="s">
        <v>20</v>
      </c>
      <c r="I59" s="8" t="s">
        <v>117</v>
      </c>
      <c r="J59" s="23" t="s">
        <v>160</v>
      </c>
      <c r="K59" s="24">
        <v>10.5</v>
      </c>
      <c r="L59" s="17"/>
      <c r="M59" s="13" t="s">
        <v>177</v>
      </c>
      <c r="N59" s="14">
        <v>34</v>
      </c>
      <c r="O59" s="15">
        <v>0.31</v>
      </c>
      <c r="P59" s="15"/>
      <c r="Q59" s="25" t="s">
        <v>106</v>
      </c>
    </row>
    <row r="60" spans="1:17" s="16" customFormat="1" ht="63">
      <c r="A60" s="40"/>
      <c r="B60" s="9" t="s">
        <v>440</v>
      </c>
      <c r="C60" s="9" t="s">
        <v>374</v>
      </c>
      <c r="D60" s="9" t="s">
        <v>64</v>
      </c>
      <c r="E60" s="8" t="s">
        <v>375</v>
      </c>
      <c r="F60" s="8"/>
      <c r="G60" s="49" t="s">
        <v>376</v>
      </c>
      <c r="H60" s="8" t="s">
        <v>377</v>
      </c>
      <c r="I60" s="8" t="s">
        <v>378</v>
      </c>
      <c r="J60" s="8">
        <v>8</v>
      </c>
      <c r="K60" s="9" t="s">
        <v>177</v>
      </c>
      <c r="L60" s="17"/>
      <c r="M60" s="9" t="s">
        <v>177</v>
      </c>
      <c r="N60" s="17">
        <v>34</v>
      </c>
      <c r="O60" s="36">
        <f t="shared" ref="O60:O89" si="6">M60/N60</f>
        <v>0.30882352941176472</v>
      </c>
      <c r="P60" s="36"/>
      <c r="Q60" s="9" t="s">
        <v>404</v>
      </c>
    </row>
    <row r="61" spans="1:17" s="16" customFormat="1" ht="15.75">
      <c r="A61" s="8">
        <v>21</v>
      </c>
      <c r="B61" s="12" t="s">
        <v>609</v>
      </c>
      <c r="C61" s="12" t="s">
        <v>592</v>
      </c>
      <c r="D61" s="12" t="s">
        <v>90</v>
      </c>
      <c r="E61" s="8" t="s">
        <v>81</v>
      </c>
      <c r="F61" s="12"/>
      <c r="G61" s="55" t="s">
        <v>579</v>
      </c>
      <c r="H61" s="12" t="s">
        <v>377</v>
      </c>
      <c r="I61" s="8" t="s">
        <v>229</v>
      </c>
      <c r="J61" s="8" t="s">
        <v>293</v>
      </c>
      <c r="K61" s="9"/>
      <c r="L61" s="17"/>
      <c r="M61" s="13" t="s">
        <v>177</v>
      </c>
      <c r="N61" s="14">
        <v>34</v>
      </c>
      <c r="O61" s="15">
        <f t="shared" si="6"/>
        <v>0.30882352941176472</v>
      </c>
      <c r="P61" s="15"/>
      <c r="Q61" s="21" t="s">
        <v>587</v>
      </c>
    </row>
    <row r="62" spans="1:17" s="16" customFormat="1" ht="15.75">
      <c r="A62" s="8">
        <v>17</v>
      </c>
      <c r="B62" s="12" t="s">
        <v>671</v>
      </c>
      <c r="C62" s="12" t="s">
        <v>470</v>
      </c>
      <c r="D62" s="12" t="s">
        <v>116</v>
      </c>
      <c r="E62" s="8" t="s">
        <v>19</v>
      </c>
      <c r="F62" s="12"/>
      <c r="G62" s="11" t="s">
        <v>642</v>
      </c>
      <c r="H62" s="12" t="s">
        <v>643</v>
      </c>
      <c r="I62" s="8"/>
      <c r="J62" s="8" t="s">
        <v>160</v>
      </c>
      <c r="K62" s="13" t="s">
        <v>177</v>
      </c>
      <c r="L62" s="14"/>
      <c r="M62" s="13">
        <f>K62+L62</f>
        <v>10.5</v>
      </c>
      <c r="N62" s="14">
        <v>34</v>
      </c>
      <c r="O62" s="15">
        <f t="shared" si="6"/>
        <v>0.30882352941176472</v>
      </c>
      <c r="P62" s="15"/>
      <c r="Q62" s="21" t="s">
        <v>672</v>
      </c>
    </row>
    <row r="63" spans="1:17" s="16" customFormat="1" ht="15.75">
      <c r="A63" s="8">
        <v>10</v>
      </c>
      <c r="B63" s="12" t="s">
        <v>868</v>
      </c>
      <c r="C63" s="12" t="s">
        <v>92</v>
      </c>
      <c r="D63" s="12" t="s">
        <v>18</v>
      </c>
      <c r="E63" s="8" t="s">
        <v>19</v>
      </c>
      <c r="F63" s="12"/>
      <c r="G63" s="55" t="s">
        <v>797</v>
      </c>
      <c r="H63" s="12" t="s">
        <v>20</v>
      </c>
      <c r="I63" s="8" t="s">
        <v>857</v>
      </c>
      <c r="J63" s="8">
        <v>8</v>
      </c>
      <c r="K63" s="8"/>
      <c r="L63" s="8"/>
      <c r="M63" s="8">
        <v>10.5</v>
      </c>
      <c r="N63" s="8">
        <v>34</v>
      </c>
      <c r="O63" s="15">
        <f t="shared" si="6"/>
        <v>0.30882352941176472</v>
      </c>
      <c r="P63" s="15"/>
      <c r="Q63" s="13" t="s">
        <v>858</v>
      </c>
    </row>
    <row r="64" spans="1:17" s="16" customFormat="1" ht="15.75">
      <c r="A64" s="8">
        <v>49</v>
      </c>
      <c r="B64" s="9" t="s">
        <v>556</v>
      </c>
      <c r="C64" s="9" t="s">
        <v>345</v>
      </c>
      <c r="D64" s="10" t="s">
        <v>416</v>
      </c>
      <c r="E64" s="8" t="s">
        <v>81</v>
      </c>
      <c r="F64" s="9" t="s">
        <v>49</v>
      </c>
      <c r="G64" s="11" t="s">
        <v>502</v>
      </c>
      <c r="H64" s="12" t="s">
        <v>20</v>
      </c>
      <c r="I64" s="8" t="s">
        <v>299</v>
      </c>
      <c r="J64" s="8">
        <v>8</v>
      </c>
      <c r="K64" s="13" t="s">
        <v>557</v>
      </c>
      <c r="L64" s="14"/>
      <c r="M64" s="13">
        <f>K64+L64</f>
        <v>10</v>
      </c>
      <c r="N64" s="14">
        <v>34</v>
      </c>
      <c r="O64" s="15">
        <f t="shared" si="6"/>
        <v>0.29411764705882354</v>
      </c>
      <c r="P64" s="15"/>
      <c r="Q64" s="9" t="s">
        <v>518</v>
      </c>
    </row>
    <row r="65" spans="1:17" s="16" customFormat="1" ht="15.75">
      <c r="A65" s="8">
        <v>31</v>
      </c>
      <c r="B65" s="34" t="s">
        <v>303</v>
      </c>
      <c r="C65" s="12" t="s">
        <v>304</v>
      </c>
      <c r="D65" s="12" t="s">
        <v>18</v>
      </c>
      <c r="E65" s="8" t="s">
        <v>19</v>
      </c>
      <c r="F65" s="10" t="s">
        <v>49</v>
      </c>
      <c r="G65" s="35" t="s">
        <v>228</v>
      </c>
      <c r="H65" s="8" t="s">
        <v>20</v>
      </c>
      <c r="I65" s="8" t="s">
        <v>229</v>
      </c>
      <c r="J65" s="8" t="s">
        <v>296</v>
      </c>
      <c r="K65" s="13" t="s">
        <v>305</v>
      </c>
      <c r="L65" s="14">
        <v>0</v>
      </c>
      <c r="M65" s="13">
        <f>K65+L65</f>
        <v>9.5</v>
      </c>
      <c r="N65" s="14">
        <v>34</v>
      </c>
      <c r="O65" s="36">
        <f t="shared" si="6"/>
        <v>0.27941176470588236</v>
      </c>
      <c r="P65" s="36"/>
      <c r="Q65" s="9" t="s">
        <v>271</v>
      </c>
    </row>
    <row r="66" spans="1:17" s="16" customFormat="1" ht="15.75">
      <c r="A66" s="8">
        <v>5</v>
      </c>
      <c r="B66" s="9" t="s">
        <v>862</v>
      </c>
      <c r="C66" s="9" t="s">
        <v>71</v>
      </c>
      <c r="D66" s="10" t="s">
        <v>67</v>
      </c>
      <c r="E66" s="8" t="s">
        <v>19</v>
      </c>
      <c r="F66" s="9"/>
      <c r="G66" s="55" t="s">
        <v>797</v>
      </c>
      <c r="H66" s="12" t="s">
        <v>20</v>
      </c>
      <c r="I66" s="8" t="s">
        <v>857</v>
      </c>
      <c r="J66" s="8">
        <v>8</v>
      </c>
      <c r="K66" s="8"/>
      <c r="L66" s="8"/>
      <c r="M66" s="8">
        <v>9.5</v>
      </c>
      <c r="N66" s="8">
        <v>34</v>
      </c>
      <c r="O66" s="15">
        <f t="shared" si="6"/>
        <v>0.27941176470588236</v>
      </c>
      <c r="P66" s="15"/>
      <c r="Q66" s="13" t="s">
        <v>858</v>
      </c>
    </row>
    <row r="67" spans="1:17" s="16" customFormat="1" ht="15.75">
      <c r="A67" s="8">
        <v>7</v>
      </c>
      <c r="B67" s="12" t="s">
        <v>864</v>
      </c>
      <c r="C67" s="12" t="s">
        <v>202</v>
      </c>
      <c r="D67" s="12" t="s">
        <v>129</v>
      </c>
      <c r="E67" s="8" t="s">
        <v>81</v>
      </c>
      <c r="F67" s="12"/>
      <c r="G67" s="55" t="s">
        <v>797</v>
      </c>
      <c r="H67" s="12" t="s">
        <v>20</v>
      </c>
      <c r="I67" s="8" t="s">
        <v>857</v>
      </c>
      <c r="J67" s="8">
        <v>8</v>
      </c>
      <c r="K67" s="8"/>
      <c r="L67" s="8"/>
      <c r="M67" s="8">
        <v>9.5</v>
      </c>
      <c r="N67" s="8">
        <v>34</v>
      </c>
      <c r="O67" s="15">
        <f t="shared" si="6"/>
        <v>0.27941176470588236</v>
      </c>
      <c r="P67" s="15"/>
      <c r="Q67" s="13" t="s">
        <v>858</v>
      </c>
    </row>
    <row r="68" spans="1:17" s="16" customFormat="1" ht="15.75">
      <c r="A68" s="8">
        <v>50</v>
      </c>
      <c r="B68" s="9" t="s">
        <v>558</v>
      </c>
      <c r="C68" s="9" t="s">
        <v>89</v>
      </c>
      <c r="D68" s="10" t="s">
        <v>90</v>
      </c>
      <c r="E68" s="8" t="s">
        <v>81</v>
      </c>
      <c r="F68" s="9" t="s">
        <v>49</v>
      </c>
      <c r="G68" s="11" t="s">
        <v>502</v>
      </c>
      <c r="H68" s="12" t="s">
        <v>20</v>
      </c>
      <c r="I68" s="8" t="s">
        <v>299</v>
      </c>
      <c r="J68" s="8">
        <v>8</v>
      </c>
      <c r="K68" s="13" t="s">
        <v>268</v>
      </c>
      <c r="L68" s="14"/>
      <c r="M68" s="13">
        <f>K68+L68</f>
        <v>9</v>
      </c>
      <c r="N68" s="14">
        <v>34</v>
      </c>
      <c r="O68" s="15">
        <f t="shared" si="6"/>
        <v>0.26470588235294118</v>
      </c>
      <c r="P68" s="15"/>
      <c r="Q68" s="9" t="s">
        <v>503</v>
      </c>
    </row>
    <row r="69" spans="1:17" s="16" customFormat="1" ht="15.75">
      <c r="A69" s="8">
        <v>22</v>
      </c>
      <c r="B69" s="17" t="s">
        <v>610</v>
      </c>
      <c r="C69" s="17" t="s">
        <v>611</v>
      </c>
      <c r="D69" s="17" t="s">
        <v>612</v>
      </c>
      <c r="E69" s="8" t="s">
        <v>81</v>
      </c>
      <c r="F69" s="17"/>
      <c r="G69" s="55" t="s">
        <v>579</v>
      </c>
      <c r="H69" s="12" t="s">
        <v>377</v>
      </c>
      <c r="I69" s="8" t="s">
        <v>229</v>
      </c>
      <c r="J69" s="8" t="s">
        <v>296</v>
      </c>
      <c r="K69" s="9"/>
      <c r="L69" s="17"/>
      <c r="M69" s="13" t="s">
        <v>268</v>
      </c>
      <c r="N69" s="14">
        <v>34</v>
      </c>
      <c r="O69" s="15">
        <f t="shared" si="6"/>
        <v>0.26470588235294118</v>
      </c>
      <c r="P69" s="15"/>
      <c r="Q69" s="20" t="s">
        <v>598</v>
      </c>
    </row>
    <row r="70" spans="1:17" s="16" customFormat="1" ht="63">
      <c r="A70" s="40"/>
      <c r="B70" s="12" t="s">
        <v>448</v>
      </c>
      <c r="C70" s="12" t="s">
        <v>449</v>
      </c>
      <c r="D70" s="12" t="s">
        <v>450</v>
      </c>
      <c r="E70" s="8" t="s">
        <v>375</v>
      </c>
      <c r="F70" s="8"/>
      <c r="G70" s="49" t="s">
        <v>376</v>
      </c>
      <c r="H70" s="8" t="s">
        <v>377</v>
      </c>
      <c r="I70" s="8" t="s">
        <v>378</v>
      </c>
      <c r="J70" s="37">
        <v>8</v>
      </c>
      <c r="K70" s="9" t="s">
        <v>451</v>
      </c>
      <c r="L70" s="17"/>
      <c r="M70" s="9" t="s">
        <v>451</v>
      </c>
      <c r="N70" s="17">
        <v>34</v>
      </c>
      <c r="O70" s="36">
        <f t="shared" si="6"/>
        <v>0.25</v>
      </c>
      <c r="P70" s="36"/>
      <c r="Q70" s="25" t="s">
        <v>390</v>
      </c>
    </row>
    <row r="71" spans="1:17" s="16" customFormat="1" ht="15.75">
      <c r="A71" s="8">
        <v>3</v>
      </c>
      <c r="B71" s="22" t="s">
        <v>860</v>
      </c>
      <c r="C71" s="9" t="s">
        <v>414</v>
      </c>
      <c r="D71" s="9" t="s">
        <v>146</v>
      </c>
      <c r="E71" s="8" t="s">
        <v>19</v>
      </c>
      <c r="F71" s="9"/>
      <c r="G71" s="55" t="s">
        <v>797</v>
      </c>
      <c r="H71" s="12" t="s">
        <v>20</v>
      </c>
      <c r="I71" s="8" t="s">
        <v>857</v>
      </c>
      <c r="J71" s="8">
        <v>8</v>
      </c>
      <c r="K71" s="8"/>
      <c r="L71" s="8"/>
      <c r="M71" s="8">
        <v>8.5</v>
      </c>
      <c r="N71" s="8">
        <v>34</v>
      </c>
      <c r="O71" s="15">
        <f t="shared" si="6"/>
        <v>0.25</v>
      </c>
      <c r="P71" s="15"/>
      <c r="Q71" s="13" t="s">
        <v>858</v>
      </c>
    </row>
    <row r="72" spans="1:17" s="16" customFormat="1" ht="15.75">
      <c r="A72" s="8">
        <v>8</v>
      </c>
      <c r="B72" s="27" t="s">
        <v>865</v>
      </c>
      <c r="C72" s="19" t="s">
        <v>866</v>
      </c>
      <c r="D72" s="19" t="s">
        <v>659</v>
      </c>
      <c r="E72" s="8" t="s">
        <v>81</v>
      </c>
      <c r="F72" s="19"/>
      <c r="G72" s="55" t="s">
        <v>797</v>
      </c>
      <c r="H72" s="12" t="s">
        <v>20</v>
      </c>
      <c r="I72" s="8" t="s">
        <v>857</v>
      </c>
      <c r="J72" s="8">
        <v>8</v>
      </c>
      <c r="K72" s="8"/>
      <c r="L72" s="8"/>
      <c r="M72" s="8">
        <v>8.5</v>
      </c>
      <c r="N72" s="8">
        <v>34</v>
      </c>
      <c r="O72" s="15">
        <f t="shared" si="6"/>
        <v>0.25</v>
      </c>
      <c r="P72" s="15"/>
      <c r="Q72" s="13" t="s">
        <v>858</v>
      </c>
    </row>
    <row r="73" spans="1:17" s="16" customFormat="1" ht="15.75">
      <c r="A73" s="8">
        <v>26</v>
      </c>
      <c r="B73" s="12" t="s">
        <v>688</v>
      </c>
      <c r="C73" s="12" t="s">
        <v>689</v>
      </c>
      <c r="D73" s="12" t="s">
        <v>67</v>
      </c>
      <c r="E73" s="8" t="s">
        <v>19</v>
      </c>
      <c r="F73" s="12"/>
      <c r="G73" s="11" t="s">
        <v>642</v>
      </c>
      <c r="H73" s="12" t="s">
        <v>643</v>
      </c>
      <c r="I73" s="8"/>
      <c r="J73" s="8" t="s">
        <v>681</v>
      </c>
      <c r="K73" s="13" t="s">
        <v>690</v>
      </c>
      <c r="L73" s="14"/>
      <c r="M73" s="13">
        <f>K73+L73</f>
        <v>8</v>
      </c>
      <c r="N73" s="14">
        <v>34</v>
      </c>
      <c r="O73" s="15">
        <f t="shared" si="6"/>
        <v>0.23529411764705882</v>
      </c>
      <c r="P73" s="15"/>
      <c r="Q73" s="9" t="s">
        <v>682</v>
      </c>
    </row>
    <row r="74" spans="1:17" s="16" customFormat="1" ht="15.75">
      <c r="A74" s="8">
        <v>25</v>
      </c>
      <c r="B74" s="9" t="s">
        <v>686</v>
      </c>
      <c r="C74" s="9" t="s">
        <v>79</v>
      </c>
      <c r="D74" s="10" t="s">
        <v>687</v>
      </c>
      <c r="E74" s="8" t="s">
        <v>81</v>
      </c>
      <c r="F74" s="9"/>
      <c r="G74" s="11" t="s">
        <v>642</v>
      </c>
      <c r="H74" s="12" t="s">
        <v>643</v>
      </c>
      <c r="I74" s="8"/>
      <c r="J74" s="8" t="s">
        <v>681</v>
      </c>
      <c r="K74" s="13" t="s">
        <v>464</v>
      </c>
      <c r="L74" s="14"/>
      <c r="M74" s="13">
        <f>K74+L74</f>
        <v>7</v>
      </c>
      <c r="N74" s="14">
        <v>34</v>
      </c>
      <c r="O74" s="15">
        <f t="shared" si="6"/>
        <v>0.20588235294117646</v>
      </c>
      <c r="P74" s="15"/>
      <c r="Q74" s="9" t="s">
        <v>682</v>
      </c>
    </row>
    <row r="75" spans="1:17" s="16" customFormat="1" ht="15.75">
      <c r="A75" s="8">
        <v>31</v>
      </c>
      <c r="B75" s="9" t="s">
        <v>697</v>
      </c>
      <c r="C75" s="9" t="s">
        <v>155</v>
      </c>
      <c r="D75" s="10" t="s">
        <v>67</v>
      </c>
      <c r="E75" s="8" t="s">
        <v>19</v>
      </c>
      <c r="F75" s="9"/>
      <c r="G75" s="11" t="s">
        <v>642</v>
      </c>
      <c r="H75" s="12" t="s">
        <v>643</v>
      </c>
      <c r="I75" s="8"/>
      <c r="J75" s="8" t="s">
        <v>693</v>
      </c>
      <c r="K75" s="13" t="s">
        <v>464</v>
      </c>
      <c r="L75" s="14"/>
      <c r="M75" s="13">
        <f>K75+L75</f>
        <v>7</v>
      </c>
      <c r="N75" s="14">
        <v>34</v>
      </c>
      <c r="O75" s="15">
        <f t="shared" si="6"/>
        <v>0.20588235294117646</v>
      </c>
      <c r="P75" s="15"/>
      <c r="Q75" s="9" t="s">
        <v>682</v>
      </c>
    </row>
    <row r="76" spans="1:17" s="16" customFormat="1" ht="15.75">
      <c r="A76" s="8">
        <v>1</v>
      </c>
      <c r="B76" s="9" t="s">
        <v>855</v>
      </c>
      <c r="C76" s="10" t="s">
        <v>856</v>
      </c>
      <c r="D76" s="9" t="s">
        <v>56</v>
      </c>
      <c r="E76" s="8" t="s">
        <v>19</v>
      </c>
      <c r="F76" s="10"/>
      <c r="G76" s="55" t="s">
        <v>797</v>
      </c>
      <c r="H76" s="12" t="s">
        <v>20</v>
      </c>
      <c r="I76" s="8" t="s">
        <v>857</v>
      </c>
      <c r="J76" s="8">
        <v>8</v>
      </c>
      <c r="K76" s="8"/>
      <c r="L76" s="8"/>
      <c r="M76" s="8">
        <v>7</v>
      </c>
      <c r="N76" s="8">
        <v>34</v>
      </c>
      <c r="O76" s="15">
        <f t="shared" si="6"/>
        <v>0.20588235294117646</v>
      </c>
      <c r="P76" s="15"/>
      <c r="Q76" s="13" t="s">
        <v>858</v>
      </c>
    </row>
    <row r="77" spans="1:17" s="16" customFormat="1" ht="15.75">
      <c r="A77" s="8">
        <v>21</v>
      </c>
      <c r="B77" s="12" t="s">
        <v>677</v>
      </c>
      <c r="C77" s="12" t="s">
        <v>632</v>
      </c>
      <c r="D77" s="12" t="s">
        <v>678</v>
      </c>
      <c r="E77" s="8" t="s">
        <v>81</v>
      </c>
      <c r="F77" s="12"/>
      <c r="G77" s="11" t="s">
        <v>642</v>
      </c>
      <c r="H77" s="12" t="s">
        <v>643</v>
      </c>
      <c r="I77" s="8"/>
      <c r="J77" s="8" t="s">
        <v>160</v>
      </c>
      <c r="K77" s="13" t="s">
        <v>679</v>
      </c>
      <c r="L77" s="14"/>
      <c r="M77" s="13">
        <f>K77+L77</f>
        <v>6.5</v>
      </c>
      <c r="N77" s="14">
        <v>34</v>
      </c>
      <c r="O77" s="15">
        <f t="shared" si="6"/>
        <v>0.19117647058823528</v>
      </c>
      <c r="P77" s="15"/>
      <c r="Q77" s="21" t="s">
        <v>672</v>
      </c>
    </row>
    <row r="78" spans="1:17" s="16" customFormat="1" ht="17.25" customHeight="1">
      <c r="A78" s="8">
        <v>35</v>
      </c>
      <c r="B78" s="27" t="s">
        <v>705</v>
      </c>
      <c r="C78" s="19" t="s">
        <v>622</v>
      </c>
      <c r="D78" s="19" t="s">
        <v>706</v>
      </c>
      <c r="E78" s="8" t="s">
        <v>19</v>
      </c>
      <c r="F78" s="19"/>
      <c r="G78" s="11" t="s">
        <v>642</v>
      </c>
      <c r="H78" s="12" t="s">
        <v>643</v>
      </c>
      <c r="I78" s="8"/>
      <c r="J78" s="8" t="s">
        <v>700</v>
      </c>
      <c r="K78" s="13" t="s">
        <v>679</v>
      </c>
      <c r="L78" s="14"/>
      <c r="M78" s="13">
        <f>K78+L78</f>
        <v>6.5</v>
      </c>
      <c r="N78" s="14">
        <v>34</v>
      </c>
      <c r="O78" s="15">
        <f t="shared" si="6"/>
        <v>0.19117647058823528</v>
      </c>
      <c r="P78" s="15"/>
      <c r="Q78" s="25" t="s">
        <v>701</v>
      </c>
    </row>
    <row r="79" spans="1:17" s="16" customFormat="1" ht="17.25" customHeight="1">
      <c r="A79" s="40"/>
      <c r="B79" s="9" t="s">
        <v>446</v>
      </c>
      <c r="C79" s="9" t="s">
        <v>245</v>
      </c>
      <c r="D79" s="9" t="s">
        <v>41</v>
      </c>
      <c r="E79" s="8" t="s">
        <v>375</v>
      </c>
      <c r="F79" s="8"/>
      <c r="G79" s="49" t="s">
        <v>376</v>
      </c>
      <c r="H79" s="8" t="s">
        <v>377</v>
      </c>
      <c r="I79" s="8" t="s">
        <v>378</v>
      </c>
      <c r="J79" s="8">
        <v>8</v>
      </c>
      <c r="K79" s="9" t="s">
        <v>447</v>
      </c>
      <c r="L79" s="17"/>
      <c r="M79" s="9" t="s">
        <v>447</v>
      </c>
      <c r="N79" s="17">
        <v>34</v>
      </c>
      <c r="O79" s="36">
        <f t="shared" si="6"/>
        <v>0.17647058823529413</v>
      </c>
      <c r="P79" s="36"/>
      <c r="Q79" s="21" t="s">
        <v>379</v>
      </c>
    </row>
    <row r="80" spans="1:17" s="16" customFormat="1" ht="17.25" customHeight="1">
      <c r="A80" s="8">
        <v>33</v>
      </c>
      <c r="B80" s="9" t="s">
        <v>702</v>
      </c>
      <c r="C80" s="10" t="s">
        <v>176</v>
      </c>
      <c r="D80" s="9" t="s">
        <v>18</v>
      </c>
      <c r="E80" s="8" t="s">
        <v>19</v>
      </c>
      <c r="F80" s="10"/>
      <c r="G80" s="11" t="s">
        <v>642</v>
      </c>
      <c r="H80" s="12" t="s">
        <v>643</v>
      </c>
      <c r="I80" s="8"/>
      <c r="J80" s="8" t="s">
        <v>700</v>
      </c>
      <c r="K80" s="13" t="s">
        <v>447</v>
      </c>
      <c r="L80" s="14"/>
      <c r="M80" s="13">
        <f>K80+L80</f>
        <v>6</v>
      </c>
      <c r="N80" s="14">
        <v>34</v>
      </c>
      <c r="O80" s="15">
        <f t="shared" si="6"/>
        <v>0.17647058823529413</v>
      </c>
      <c r="P80" s="15"/>
      <c r="Q80" s="25" t="s">
        <v>701</v>
      </c>
    </row>
    <row r="81" spans="1:17" s="16" customFormat="1" ht="17.25" customHeight="1">
      <c r="A81" s="8">
        <v>2</v>
      </c>
      <c r="B81" s="9" t="s">
        <v>859</v>
      </c>
      <c r="C81" s="9" t="s">
        <v>191</v>
      </c>
      <c r="D81" s="9" t="s">
        <v>121</v>
      </c>
      <c r="E81" s="8" t="s">
        <v>81</v>
      </c>
      <c r="F81" s="9"/>
      <c r="G81" s="55" t="s">
        <v>797</v>
      </c>
      <c r="H81" s="12" t="s">
        <v>20</v>
      </c>
      <c r="I81" s="8" t="s">
        <v>857</v>
      </c>
      <c r="J81" s="8">
        <v>8</v>
      </c>
      <c r="K81" s="8"/>
      <c r="L81" s="8"/>
      <c r="M81" s="8">
        <v>6</v>
      </c>
      <c r="N81" s="8">
        <v>34</v>
      </c>
      <c r="O81" s="15">
        <f t="shared" si="6"/>
        <v>0.17647058823529413</v>
      </c>
      <c r="P81" s="15"/>
      <c r="Q81" s="13" t="s">
        <v>858</v>
      </c>
    </row>
    <row r="82" spans="1:17" s="16" customFormat="1" ht="17.25" customHeight="1">
      <c r="A82" s="8">
        <v>12</v>
      </c>
      <c r="B82" s="18" t="s">
        <v>872</v>
      </c>
      <c r="C82" s="19" t="s">
        <v>30</v>
      </c>
      <c r="D82" s="19" t="s">
        <v>41</v>
      </c>
      <c r="E82" s="8" t="s">
        <v>19</v>
      </c>
      <c r="F82" s="19"/>
      <c r="G82" s="55" t="s">
        <v>797</v>
      </c>
      <c r="H82" s="12" t="s">
        <v>20</v>
      </c>
      <c r="I82" s="8" t="s">
        <v>857</v>
      </c>
      <c r="J82" s="8">
        <v>8</v>
      </c>
      <c r="K82" s="8"/>
      <c r="L82" s="8"/>
      <c r="M82" s="8">
        <v>6</v>
      </c>
      <c r="N82" s="8">
        <v>34</v>
      </c>
      <c r="O82" s="15">
        <f t="shared" si="6"/>
        <v>0.17647058823529413</v>
      </c>
      <c r="P82" s="15"/>
      <c r="Q82" s="13" t="s">
        <v>858</v>
      </c>
    </row>
    <row r="83" spans="1:17" s="16" customFormat="1" ht="17.25" customHeight="1">
      <c r="A83" s="40"/>
      <c r="B83" s="9" t="s">
        <v>453</v>
      </c>
      <c r="C83" s="9" t="s">
        <v>454</v>
      </c>
      <c r="D83" s="10" t="s">
        <v>80</v>
      </c>
      <c r="E83" s="8" t="s">
        <v>381</v>
      </c>
      <c r="F83" s="8"/>
      <c r="G83" s="49" t="s">
        <v>376</v>
      </c>
      <c r="H83" s="8" t="s">
        <v>377</v>
      </c>
      <c r="I83" s="8" t="s">
        <v>378</v>
      </c>
      <c r="J83" s="8">
        <v>8</v>
      </c>
      <c r="K83" s="9" t="s">
        <v>455</v>
      </c>
      <c r="L83" s="17"/>
      <c r="M83" s="9" t="s">
        <v>455</v>
      </c>
      <c r="N83" s="17">
        <v>34</v>
      </c>
      <c r="O83" s="36">
        <f t="shared" si="6"/>
        <v>0.14705882352941177</v>
      </c>
      <c r="P83" s="36"/>
      <c r="Q83" s="21" t="s">
        <v>379</v>
      </c>
    </row>
    <row r="84" spans="1:17" s="16" customFormat="1" ht="17.25" customHeight="1">
      <c r="A84" s="8">
        <v>34</v>
      </c>
      <c r="B84" s="9" t="s">
        <v>703</v>
      </c>
      <c r="C84" s="9" t="s">
        <v>704</v>
      </c>
      <c r="D84" s="9" t="s">
        <v>489</v>
      </c>
      <c r="E84" s="8" t="s">
        <v>19</v>
      </c>
      <c r="F84" s="9"/>
      <c r="G84" s="11" t="s">
        <v>642</v>
      </c>
      <c r="H84" s="12" t="s">
        <v>643</v>
      </c>
      <c r="I84" s="8"/>
      <c r="J84" s="8" t="s">
        <v>700</v>
      </c>
      <c r="K84" s="13" t="s">
        <v>455</v>
      </c>
      <c r="L84" s="14"/>
      <c r="M84" s="13">
        <f>K84+L84</f>
        <v>5</v>
      </c>
      <c r="N84" s="14">
        <v>34</v>
      </c>
      <c r="O84" s="15">
        <f t="shared" si="6"/>
        <v>0.14705882352941177</v>
      </c>
      <c r="P84" s="15"/>
      <c r="Q84" s="25" t="s">
        <v>701</v>
      </c>
    </row>
    <row r="85" spans="1:17" s="16" customFormat="1" ht="17.25" customHeight="1">
      <c r="A85" s="8">
        <v>36</v>
      </c>
      <c r="B85" s="9" t="s">
        <v>707</v>
      </c>
      <c r="C85" s="9" t="s">
        <v>708</v>
      </c>
      <c r="D85" s="10" t="s">
        <v>709</v>
      </c>
      <c r="E85" s="8" t="s">
        <v>19</v>
      </c>
      <c r="F85" s="9"/>
      <c r="G85" s="11" t="s">
        <v>642</v>
      </c>
      <c r="H85" s="12" t="s">
        <v>643</v>
      </c>
      <c r="I85" s="8"/>
      <c r="J85" s="8" t="s">
        <v>700</v>
      </c>
      <c r="K85" s="13" t="s">
        <v>455</v>
      </c>
      <c r="L85" s="14"/>
      <c r="M85" s="13">
        <f>K85+L85</f>
        <v>5</v>
      </c>
      <c r="N85" s="14">
        <v>34</v>
      </c>
      <c r="O85" s="15">
        <f t="shared" si="6"/>
        <v>0.14705882352941177</v>
      </c>
      <c r="P85" s="15"/>
      <c r="Q85" s="25" t="s">
        <v>701</v>
      </c>
    </row>
    <row r="86" spans="1:17" s="16" customFormat="1" ht="17.25" customHeight="1">
      <c r="A86" s="8">
        <v>9</v>
      </c>
      <c r="B86" s="9" t="s">
        <v>867</v>
      </c>
      <c r="C86" s="9" t="s">
        <v>148</v>
      </c>
      <c r="D86" s="10" t="s">
        <v>180</v>
      </c>
      <c r="E86" s="8" t="s">
        <v>19</v>
      </c>
      <c r="F86" s="9"/>
      <c r="G86" s="55" t="s">
        <v>797</v>
      </c>
      <c r="H86" s="12" t="s">
        <v>20</v>
      </c>
      <c r="I86" s="8" t="s">
        <v>857</v>
      </c>
      <c r="J86" s="8">
        <v>8</v>
      </c>
      <c r="K86" s="8"/>
      <c r="L86" s="8"/>
      <c r="M86" s="8">
        <v>5</v>
      </c>
      <c r="N86" s="8">
        <v>34</v>
      </c>
      <c r="O86" s="15">
        <f t="shared" si="6"/>
        <v>0.14705882352941177</v>
      </c>
      <c r="P86" s="15"/>
      <c r="Q86" s="13" t="s">
        <v>858</v>
      </c>
    </row>
    <row r="87" spans="1:17" s="16" customFormat="1" ht="15.75">
      <c r="A87" s="8">
        <v>4</v>
      </c>
      <c r="B87" s="22" t="s">
        <v>861</v>
      </c>
      <c r="C87" s="9" t="s">
        <v>345</v>
      </c>
      <c r="D87" s="9" t="s">
        <v>135</v>
      </c>
      <c r="E87" s="13" t="s">
        <v>81</v>
      </c>
      <c r="F87" s="9"/>
      <c r="G87" s="55" t="s">
        <v>797</v>
      </c>
      <c r="H87" s="12" t="s">
        <v>20</v>
      </c>
      <c r="I87" s="8" t="s">
        <v>857</v>
      </c>
      <c r="J87" s="8">
        <v>8</v>
      </c>
      <c r="K87" s="8"/>
      <c r="L87" s="8"/>
      <c r="M87" s="8">
        <v>4.5</v>
      </c>
      <c r="N87" s="8">
        <v>34</v>
      </c>
      <c r="O87" s="15">
        <f t="shared" si="6"/>
        <v>0.13235294117647059</v>
      </c>
      <c r="P87" s="15"/>
      <c r="Q87" s="13" t="s">
        <v>858</v>
      </c>
    </row>
    <row r="88" spans="1:17" s="16" customFormat="1" ht="15.75">
      <c r="A88" s="8">
        <v>51</v>
      </c>
      <c r="B88" s="9" t="s">
        <v>559</v>
      </c>
      <c r="C88" s="9" t="s">
        <v>488</v>
      </c>
      <c r="D88" s="10" t="s">
        <v>560</v>
      </c>
      <c r="E88" s="8" t="s">
        <v>81</v>
      </c>
      <c r="F88" s="9" t="s">
        <v>49</v>
      </c>
      <c r="G88" s="11" t="s">
        <v>502</v>
      </c>
      <c r="H88" s="12" t="s">
        <v>20</v>
      </c>
      <c r="I88" s="8" t="s">
        <v>299</v>
      </c>
      <c r="J88" s="8">
        <v>8</v>
      </c>
      <c r="K88" s="13" t="s">
        <v>561</v>
      </c>
      <c r="L88" s="14"/>
      <c r="M88" s="13">
        <f>K88+L88</f>
        <v>4</v>
      </c>
      <c r="N88" s="14">
        <v>34</v>
      </c>
      <c r="O88" s="15">
        <f t="shared" si="6"/>
        <v>0.11764705882352941</v>
      </c>
      <c r="P88" s="15"/>
      <c r="Q88" s="9" t="s">
        <v>503</v>
      </c>
    </row>
    <row r="89" spans="1:17" s="16" customFormat="1" ht="15.75">
      <c r="A89" s="8">
        <v>29</v>
      </c>
      <c r="B89" s="9" t="s">
        <v>694</v>
      </c>
      <c r="C89" s="9" t="s">
        <v>89</v>
      </c>
      <c r="D89" s="10" t="s">
        <v>90</v>
      </c>
      <c r="E89" s="8" t="s">
        <v>81</v>
      </c>
      <c r="F89" s="9"/>
      <c r="G89" s="11" t="s">
        <v>642</v>
      </c>
      <c r="H89" s="12" t="s">
        <v>643</v>
      </c>
      <c r="I89" s="8"/>
      <c r="J89" s="8" t="s">
        <v>693</v>
      </c>
      <c r="K89" s="13" t="s">
        <v>32</v>
      </c>
      <c r="L89" s="14"/>
      <c r="M89" s="13" t="s">
        <v>695</v>
      </c>
      <c r="N89" s="14">
        <v>34</v>
      </c>
      <c r="O89" s="15">
        <f t="shared" si="6"/>
        <v>0</v>
      </c>
      <c r="P89" s="15"/>
      <c r="Q89" s="9" t="s">
        <v>682</v>
      </c>
    </row>
  </sheetData>
  <autoFilter ref="A2:Q89">
    <sortState ref="A3:P89">
      <sortCondition descending="1" ref="O2:O89"/>
    </sortState>
  </autoFilter>
  <dataValidations count="3">
    <dataValidation type="list" allowBlank="1" showInputMessage="1" showErrorMessage="1" sqref="I5:I89">
      <formula1>rf</formula1>
    </dataValidation>
    <dataValidation type="list" allowBlank="1" showInputMessage="1" showErrorMessage="1" sqref="E5:E18 E22:F31 E32:E38 E45:E85">
      <formula1>sex</formula1>
    </dataValidation>
    <dataValidation type="list" allowBlank="1" showInputMessage="1" showErrorMessage="1" sqref="J13:J18 J22:J38 J45:J77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R72"/>
  <sheetViews>
    <sheetView topLeftCell="A52" workbookViewId="0">
      <selection activeCell="M38" sqref="M38:Q38"/>
    </sheetView>
  </sheetViews>
  <sheetFormatPr defaultRowHeight="15"/>
  <cols>
    <col min="1" max="1" width="5.7109375" customWidth="1"/>
    <col min="2" max="2" width="16" customWidth="1"/>
    <col min="3" max="3" width="12.42578125" customWidth="1"/>
    <col min="4" max="4" width="18.5703125" customWidth="1"/>
    <col min="7" max="7" width="18.28515625" customWidth="1"/>
    <col min="16" max="16" width="14.28515625" customWidth="1"/>
    <col min="17" max="17" width="36.8554687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880</v>
      </c>
      <c r="Q2" s="4" t="s">
        <v>15</v>
      </c>
      <c r="R2" s="5"/>
    </row>
    <row r="3" spans="1:18" s="7" customFormat="1" ht="17.25" customHeight="1">
      <c r="A3" s="87"/>
      <c r="B3" s="92" t="s">
        <v>428</v>
      </c>
      <c r="C3" s="92" t="s">
        <v>233</v>
      </c>
      <c r="D3" s="96" t="s">
        <v>429</v>
      </c>
      <c r="E3" s="97" t="s">
        <v>375</v>
      </c>
      <c r="F3" s="97"/>
      <c r="G3" s="98" t="s">
        <v>376</v>
      </c>
      <c r="H3" s="100" t="s">
        <v>377</v>
      </c>
      <c r="I3" s="97" t="s">
        <v>378</v>
      </c>
      <c r="J3" s="97">
        <v>9</v>
      </c>
      <c r="K3" s="101"/>
      <c r="L3" s="103"/>
      <c r="M3" s="101" t="s">
        <v>430</v>
      </c>
      <c r="N3" s="103">
        <v>53</v>
      </c>
      <c r="O3" s="105">
        <f>M3/N3</f>
        <v>0.84905660377358494</v>
      </c>
      <c r="P3" s="105" t="s">
        <v>884</v>
      </c>
      <c r="Q3" s="92" t="s">
        <v>379</v>
      </c>
    </row>
    <row r="4" spans="1:18" s="7" customFormat="1" ht="17.25" customHeight="1">
      <c r="A4" s="89">
        <v>60</v>
      </c>
      <c r="B4" s="94" t="s">
        <v>221</v>
      </c>
      <c r="C4" s="94" t="s">
        <v>47</v>
      </c>
      <c r="D4" s="94" t="s">
        <v>222</v>
      </c>
      <c r="E4" s="89" t="s">
        <v>19</v>
      </c>
      <c r="F4" s="94" t="s">
        <v>49</v>
      </c>
      <c r="G4" s="99" t="s">
        <v>50</v>
      </c>
      <c r="H4" s="100" t="s">
        <v>20</v>
      </c>
      <c r="I4" s="97" t="s">
        <v>51</v>
      </c>
      <c r="J4" s="89" t="s">
        <v>211</v>
      </c>
      <c r="K4" s="102">
        <v>45</v>
      </c>
      <c r="L4" s="104"/>
      <c r="M4" s="102">
        <v>45</v>
      </c>
      <c r="N4" s="103">
        <v>53</v>
      </c>
      <c r="O4" s="106">
        <v>0.84</v>
      </c>
      <c r="P4" s="105" t="s">
        <v>884</v>
      </c>
      <c r="Q4" s="107" t="s">
        <v>212</v>
      </c>
    </row>
    <row r="5" spans="1:18" s="16" customFormat="1" ht="17.25" customHeight="1">
      <c r="A5" s="8">
        <v>21</v>
      </c>
      <c r="B5" s="34" t="s">
        <v>272</v>
      </c>
      <c r="C5" s="9" t="s">
        <v>245</v>
      </c>
      <c r="D5" s="9" t="s">
        <v>153</v>
      </c>
      <c r="E5" s="8" t="s">
        <v>19</v>
      </c>
      <c r="F5" s="10" t="s">
        <v>49</v>
      </c>
      <c r="G5" s="35" t="s">
        <v>228</v>
      </c>
      <c r="H5" s="8" t="s">
        <v>20</v>
      </c>
      <c r="I5" s="8" t="s">
        <v>229</v>
      </c>
      <c r="J5" s="8" t="s">
        <v>60</v>
      </c>
      <c r="K5" s="13" t="s">
        <v>273</v>
      </c>
      <c r="L5" s="14">
        <v>0</v>
      </c>
      <c r="M5" s="13">
        <f>K5+L5</f>
        <v>44</v>
      </c>
      <c r="N5" s="14">
        <v>53</v>
      </c>
      <c r="O5" s="15">
        <f>M5/N5</f>
        <v>0.83018867924528306</v>
      </c>
      <c r="P5" s="105" t="s">
        <v>884</v>
      </c>
      <c r="Q5" s="9" t="s">
        <v>271</v>
      </c>
    </row>
    <row r="6" spans="1:18" s="16" customFormat="1" ht="17.25" customHeight="1">
      <c r="A6" s="40"/>
      <c r="B6" s="9" t="s">
        <v>438</v>
      </c>
      <c r="C6" s="9" t="s">
        <v>217</v>
      </c>
      <c r="D6" s="9" t="s">
        <v>180</v>
      </c>
      <c r="E6" s="8" t="s">
        <v>375</v>
      </c>
      <c r="F6" s="8"/>
      <c r="G6" s="49" t="s">
        <v>376</v>
      </c>
      <c r="H6" s="12" t="s">
        <v>377</v>
      </c>
      <c r="I6" s="8" t="s">
        <v>378</v>
      </c>
      <c r="J6" s="8">
        <v>9</v>
      </c>
      <c r="K6" s="13"/>
      <c r="L6" s="14"/>
      <c r="M6" s="13" t="s">
        <v>439</v>
      </c>
      <c r="N6" s="14">
        <v>53</v>
      </c>
      <c r="O6" s="15">
        <f>M6/N6</f>
        <v>0.81132075471698117</v>
      </c>
      <c r="P6" s="105" t="s">
        <v>884</v>
      </c>
      <c r="Q6" s="9" t="s">
        <v>379</v>
      </c>
    </row>
    <row r="7" spans="1:18" s="16" customFormat="1" ht="17.25" customHeight="1">
      <c r="A7" s="28">
        <v>66</v>
      </c>
      <c r="B7" s="9" t="s">
        <v>208</v>
      </c>
      <c r="C7" s="9" t="s">
        <v>209</v>
      </c>
      <c r="D7" s="10" t="s">
        <v>210</v>
      </c>
      <c r="E7" s="8" t="s">
        <v>81</v>
      </c>
      <c r="F7" s="9" t="s">
        <v>49</v>
      </c>
      <c r="G7" s="11" t="s">
        <v>50</v>
      </c>
      <c r="H7" s="12" t="s">
        <v>20</v>
      </c>
      <c r="I7" s="8" t="s">
        <v>51</v>
      </c>
      <c r="J7" s="8" t="s">
        <v>211</v>
      </c>
      <c r="K7" s="66">
        <v>43</v>
      </c>
      <c r="L7" s="14"/>
      <c r="M7" s="66">
        <v>43</v>
      </c>
      <c r="N7" s="14">
        <v>53</v>
      </c>
      <c r="O7" s="67">
        <v>0.81</v>
      </c>
      <c r="P7" s="105" t="s">
        <v>884</v>
      </c>
      <c r="Q7" s="9" t="s">
        <v>212</v>
      </c>
    </row>
    <row r="8" spans="1:18" s="16" customFormat="1" ht="17.25" customHeight="1">
      <c r="A8" s="40"/>
      <c r="B8" s="9" t="s">
        <v>422</v>
      </c>
      <c r="C8" s="10" t="s">
        <v>66</v>
      </c>
      <c r="D8" s="9" t="s">
        <v>423</v>
      </c>
      <c r="E8" s="8" t="s">
        <v>375</v>
      </c>
      <c r="F8" s="8"/>
      <c r="G8" s="49" t="s">
        <v>376</v>
      </c>
      <c r="H8" s="8" t="s">
        <v>377</v>
      </c>
      <c r="I8" s="8" t="s">
        <v>378</v>
      </c>
      <c r="J8" s="8">
        <v>9</v>
      </c>
      <c r="K8" s="13"/>
      <c r="L8" s="14"/>
      <c r="M8" s="13" t="s">
        <v>424</v>
      </c>
      <c r="N8" s="14">
        <v>53</v>
      </c>
      <c r="O8" s="15">
        <f>M8/N8</f>
        <v>0.79245283018867929</v>
      </c>
      <c r="P8" s="105" t="s">
        <v>884</v>
      </c>
      <c r="Q8" s="9" t="s">
        <v>379</v>
      </c>
    </row>
    <row r="9" spans="1:18" s="29" customFormat="1" ht="15.75">
      <c r="A9" s="8">
        <v>20</v>
      </c>
      <c r="B9" s="34" t="s">
        <v>269</v>
      </c>
      <c r="C9" s="9" t="s">
        <v>84</v>
      </c>
      <c r="D9" s="10" t="s">
        <v>41</v>
      </c>
      <c r="E9" s="8" t="s">
        <v>19</v>
      </c>
      <c r="F9" s="10" t="s">
        <v>49</v>
      </c>
      <c r="G9" s="35" t="s">
        <v>228</v>
      </c>
      <c r="H9" s="8" t="s">
        <v>20</v>
      </c>
      <c r="I9" s="8" t="s">
        <v>229</v>
      </c>
      <c r="J9" s="37" t="s">
        <v>60</v>
      </c>
      <c r="K9" s="13" t="s">
        <v>270</v>
      </c>
      <c r="L9" s="14">
        <v>0</v>
      </c>
      <c r="M9" s="13">
        <f>K9+L9</f>
        <v>41</v>
      </c>
      <c r="N9" s="14">
        <v>53</v>
      </c>
      <c r="O9" s="15">
        <f>M9/N9</f>
        <v>0.77358490566037741</v>
      </c>
      <c r="P9" s="105" t="s">
        <v>884</v>
      </c>
      <c r="Q9" s="9" t="s">
        <v>271</v>
      </c>
    </row>
    <row r="10" spans="1:18" s="29" customFormat="1" ht="15.75">
      <c r="A10" s="8">
        <v>22</v>
      </c>
      <c r="B10" s="34" t="s">
        <v>274</v>
      </c>
      <c r="C10" s="10" t="s">
        <v>275</v>
      </c>
      <c r="D10" s="9" t="s">
        <v>67</v>
      </c>
      <c r="E10" s="8" t="s">
        <v>19</v>
      </c>
      <c r="F10" s="10" t="s">
        <v>49</v>
      </c>
      <c r="G10" s="35" t="s">
        <v>228</v>
      </c>
      <c r="H10" s="8" t="s">
        <v>20</v>
      </c>
      <c r="I10" s="8" t="s">
        <v>229</v>
      </c>
      <c r="J10" s="8" t="s">
        <v>60</v>
      </c>
      <c r="K10" s="13" t="s">
        <v>270</v>
      </c>
      <c r="L10" s="14">
        <v>0</v>
      </c>
      <c r="M10" s="13">
        <f>K10+L10</f>
        <v>41</v>
      </c>
      <c r="N10" s="14">
        <v>53</v>
      </c>
      <c r="O10" s="15">
        <f>M10/N10</f>
        <v>0.77358490566037741</v>
      </c>
      <c r="P10" s="105" t="s">
        <v>884</v>
      </c>
      <c r="Q10" s="9" t="s">
        <v>271</v>
      </c>
    </row>
    <row r="11" spans="1:18" s="29" customFormat="1" ht="18.75">
      <c r="A11" s="28">
        <v>59</v>
      </c>
      <c r="B11" s="30" t="s">
        <v>218</v>
      </c>
      <c r="C11" s="30" t="s">
        <v>219</v>
      </c>
      <c r="D11" s="30" t="s">
        <v>220</v>
      </c>
      <c r="E11" s="28" t="s">
        <v>19</v>
      </c>
      <c r="F11" s="30" t="s">
        <v>49</v>
      </c>
      <c r="G11" s="11" t="s">
        <v>50</v>
      </c>
      <c r="H11" s="12" t="s">
        <v>20</v>
      </c>
      <c r="I11" s="8" t="s">
        <v>51</v>
      </c>
      <c r="J11" s="28" t="s">
        <v>211</v>
      </c>
      <c r="K11" s="66">
        <v>41</v>
      </c>
      <c r="L11" s="32"/>
      <c r="M11" s="66">
        <v>41</v>
      </c>
      <c r="N11" s="14">
        <v>53</v>
      </c>
      <c r="O11" s="67">
        <v>0.77</v>
      </c>
      <c r="P11" s="105" t="s">
        <v>884</v>
      </c>
      <c r="Q11" s="31" t="s">
        <v>212</v>
      </c>
    </row>
    <row r="12" spans="1:18" s="29" customFormat="1" ht="15.75">
      <c r="A12" s="8">
        <v>15</v>
      </c>
      <c r="B12" s="34" t="s">
        <v>260</v>
      </c>
      <c r="C12" s="9" t="s">
        <v>261</v>
      </c>
      <c r="D12" s="10" t="s">
        <v>116</v>
      </c>
      <c r="E12" s="8" t="s">
        <v>19</v>
      </c>
      <c r="F12" s="10" t="s">
        <v>49</v>
      </c>
      <c r="G12" s="35" t="s">
        <v>228</v>
      </c>
      <c r="H12" s="8" t="s">
        <v>20</v>
      </c>
      <c r="I12" s="8" t="s">
        <v>229</v>
      </c>
      <c r="J12" s="37" t="s">
        <v>257</v>
      </c>
      <c r="K12" s="13" t="s">
        <v>143</v>
      </c>
      <c r="L12" s="14">
        <v>0</v>
      </c>
      <c r="M12" s="13">
        <f>K12+L12</f>
        <v>39</v>
      </c>
      <c r="N12" s="14">
        <v>53</v>
      </c>
      <c r="O12" s="15">
        <f t="shared" ref="O12:O17" si="0">M12/N12</f>
        <v>0.73584905660377353</v>
      </c>
      <c r="P12" s="105" t="s">
        <v>884</v>
      </c>
      <c r="Q12" s="9" t="s">
        <v>258</v>
      </c>
    </row>
    <row r="13" spans="1:18" s="29" customFormat="1" ht="78.75">
      <c r="A13" s="40"/>
      <c r="B13" s="12" t="s">
        <v>107</v>
      </c>
      <c r="C13" s="12" t="s">
        <v>217</v>
      </c>
      <c r="D13" s="12" t="s">
        <v>235</v>
      </c>
      <c r="E13" s="8" t="s">
        <v>375</v>
      </c>
      <c r="F13" s="8"/>
      <c r="G13" s="49" t="s">
        <v>376</v>
      </c>
      <c r="H13" s="12" t="s">
        <v>377</v>
      </c>
      <c r="I13" s="8" t="s">
        <v>378</v>
      </c>
      <c r="J13" s="8">
        <v>9</v>
      </c>
      <c r="K13" s="13"/>
      <c r="L13" s="14"/>
      <c r="M13" s="13" t="s">
        <v>143</v>
      </c>
      <c r="N13" s="14">
        <v>53</v>
      </c>
      <c r="O13" s="15">
        <f t="shared" si="0"/>
        <v>0.73584905660377353</v>
      </c>
      <c r="P13" s="105" t="s">
        <v>884</v>
      </c>
      <c r="Q13" s="9" t="s">
        <v>379</v>
      </c>
    </row>
    <row r="14" spans="1:18" s="29" customFormat="1" ht="78.75">
      <c r="A14" s="40"/>
      <c r="B14" s="17" t="s">
        <v>434</v>
      </c>
      <c r="C14" s="17" t="s">
        <v>435</v>
      </c>
      <c r="D14" s="17" t="s">
        <v>289</v>
      </c>
      <c r="E14" s="8" t="s">
        <v>375</v>
      </c>
      <c r="F14" s="8"/>
      <c r="G14" s="49" t="s">
        <v>376</v>
      </c>
      <c r="H14" s="12" t="s">
        <v>377</v>
      </c>
      <c r="I14" s="8" t="s">
        <v>378</v>
      </c>
      <c r="J14" s="8">
        <v>9</v>
      </c>
      <c r="K14" s="13"/>
      <c r="L14" s="14"/>
      <c r="M14" s="13" t="s">
        <v>143</v>
      </c>
      <c r="N14" s="14">
        <v>53</v>
      </c>
      <c r="O14" s="15">
        <f t="shared" si="0"/>
        <v>0.73584905660377353</v>
      </c>
      <c r="P14" s="105" t="s">
        <v>884</v>
      </c>
      <c r="Q14" s="9" t="s">
        <v>379</v>
      </c>
    </row>
    <row r="15" spans="1:18" s="29" customFormat="1" ht="78.75">
      <c r="A15" s="40"/>
      <c r="B15" s="22" t="s">
        <v>436</v>
      </c>
      <c r="C15" s="9" t="s">
        <v>337</v>
      </c>
      <c r="D15" s="9" t="s">
        <v>437</v>
      </c>
      <c r="E15" s="8" t="s">
        <v>375</v>
      </c>
      <c r="F15" s="8"/>
      <c r="G15" s="49" t="s">
        <v>376</v>
      </c>
      <c r="H15" s="12" t="s">
        <v>377</v>
      </c>
      <c r="I15" s="8" t="s">
        <v>378</v>
      </c>
      <c r="J15" s="8">
        <v>9</v>
      </c>
      <c r="K15" s="13"/>
      <c r="L15" s="14"/>
      <c r="M15" s="13" t="s">
        <v>143</v>
      </c>
      <c r="N15" s="14">
        <v>53</v>
      </c>
      <c r="O15" s="15">
        <f t="shared" si="0"/>
        <v>0.73584905660377353</v>
      </c>
      <c r="P15" s="105" t="s">
        <v>884</v>
      </c>
      <c r="Q15" s="9" t="s">
        <v>379</v>
      </c>
    </row>
    <row r="16" spans="1:18" s="29" customFormat="1" ht="15.75">
      <c r="A16" s="8">
        <v>18</v>
      </c>
      <c r="B16" s="34" t="s">
        <v>266</v>
      </c>
      <c r="C16" s="9" t="s">
        <v>44</v>
      </c>
      <c r="D16" s="10" t="s">
        <v>141</v>
      </c>
      <c r="E16" s="8" t="s">
        <v>19</v>
      </c>
      <c r="F16" s="10" t="s">
        <v>49</v>
      </c>
      <c r="G16" s="35" t="s">
        <v>228</v>
      </c>
      <c r="H16" s="8" t="s">
        <v>20</v>
      </c>
      <c r="I16" s="8" t="s">
        <v>229</v>
      </c>
      <c r="J16" s="37" t="s">
        <v>52</v>
      </c>
      <c r="K16" s="13" t="s">
        <v>95</v>
      </c>
      <c r="L16" s="14">
        <v>0</v>
      </c>
      <c r="M16" s="13">
        <f>K16+L16</f>
        <v>38</v>
      </c>
      <c r="N16" s="14">
        <v>53</v>
      </c>
      <c r="O16" s="15">
        <f t="shared" si="0"/>
        <v>0.71698113207547165</v>
      </c>
      <c r="P16" s="105" t="s">
        <v>884</v>
      </c>
      <c r="Q16" s="9" t="s">
        <v>258</v>
      </c>
    </row>
    <row r="17" spans="1:17" s="16" customFormat="1" ht="15.75">
      <c r="A17" s="174">
        <v>17</v>
      </c>
      <c r="B17" s="168" t="s">
        <v>877</v>
      </c>
      <c r="C17" s="169" t="s">
        <v>463</v>
      </c>
      <c r="D17" s="169" t="s">
        <v>153</v>
      </c>
      <c r="E17" s="161" t="s">
        <v>19</v>
      </c>
      <c r="F17" s="169"/>
      <c r="G17" s="170" t="s">
        <v>797</v>
      </c>
      <c r="H17" s="162" t="s">
        <v>20</v>
      </c>
      <c r="I17" s="161" t="s">
        <v>857</v>
      </c>
      <c r="J17" s="171">
        <v>9</v>
      </c>
      <c r="K17" s="161"/>
      <c r="L17" s="161"/>
      <c r="M17" s="161">
        <v>37</v>
      </c>
      <c r="N17" s="161">
        <v>53</v>
      </c>
      <c r="O17" s="166">
        <f t="shared" si="0"/>
        <v>0.69811320754716977</v>
      </c>
      <c r="P17" s="176" t="s">
        <v>884</v>
      </c>
      <c r="Q17" s="164" t="s">
        <v>858</v>
      </c>
    </row>
    <row r="18" spans="1:17" s="16" customFormat="1" ht="18.75">
      <c r="A18" s="90">
        <v>57</v>
      </c>
      <c r="B18" s="30" t="s">
        <v>215</v>
      </c>
      <c r="C18" s="30" t="s">
        <v>150</v>
      </c>
      <c r="D18" s="30" t="s">
        <v>93</v>
      </c>
      <c r="E18" s="28" t="s">
        <v>19</v>
      </c>
      <c r="F18" s="30" t="s">
        <v>49</v>
      </c>
      <c r="G18" s="11" t="s">
        <v>50</v>
      </c>
      <c r="H18" s="12" t="s">
        <v>20</v>
      </c>
      <c r="I18" s="8" t="s">
        <v>51</v>
      </c>
      <c r="J18" s="28" t="s">
        <v>211</v>
      </c>
      <c r="K18" s="66">
        <v>36</v>
      </c>
      <c r="L18" s="32"/>
      <c r="M18" s="66">
        <v>36</v>
      </c>
      <c r="N18" s="14">
        <v>53</v>
      </c>
      <c r="O18" s="67">
        <v>0.68</v>
      </c>
      <c r="P18" s="67" t="s">
        <v>882</v>
      </c>
      <c r="Q18" s="31" t="s">
        <v>212</v>
      </c>
    </row>
    <row r="19" spans="1:17" s="16" customFormat="1" ht="18.75">
      <c r="A19" s="116">
        <v>23</v>
      </c>
      <c r="B19" s="34" t="s">
        <v>276</v>
      </c>
      <c r="C19" s="9" t="s">
        <v>277</v>
      </c>
      <c r="D19" s="9" t="s">
        <v>278</v>
      </c>
      <c r="E19" s="8" t="s">
        <v>81</v>
      </c>
      <c r="F19" s="10" t="s">
        <v>49</v>
      </c>
      <c r="G19" s="35" t="s">
        <v>228</v>
      </c>
      <c r="H19" s="8" t="s">
        <v>20</v>
      </c>
      <c r="I19" s="8" t="s">
        <v>229</v>
      </c>
      <c r="J19" s="8" t="s">
        <v>60</v>
      </c>
      <c r="K19" s="13" t="s">
        <v>279</v>
      </c>
      <c r="L19" s="14">
        <v>0</v>
      </c>
      <c r="M19" s="13">
        <f>K19+L19</f>
        <v>35</v>
      </c>
      <c r="N19" s="14">
        <v>53</v>
      </c>
      <c r="O19" s="15">
        <f t="shared" ref="O19:O34" si="1">M19/N19</f>
        <v>0.660377358490566</v>
      </c>
      <c r="P19" s="67" t="s">
        <v>882</v>
      </c>
      <c r="Q19" s="9" t="s">
        <v>271</v>
      </c>
    </row>
    <row r="20" spans="1:17" s="16" customFormat="1" ht="79.5">
      <c r="A20" s="86"/>
      <c r="B20" s="12" t="s">
        <v>425</v>
      </c>
      <c r="C20" s="12" t="s">
        <v>426</v>
      </c>
      <c r="D20" s="12" t="s">
        <v>183</v>
      </c>
      <c r="E20" s="8" t="s">
        <v>375</v>
      </c>
      <c r="F20" s="8"/>
      <c r="G20" s="49" t="s">
        <v>376</v>
      </c>
      <c r="H20" s="8" t="s">
        <v>377</v>
      </c>
      <c r="I20" s="8" t="s">
        <v>378</v>
      </c>
      <c r="J20" s="8">
        <v>9</v>
      </c>
      <c r="K20" s="13"/>
      <c r="L20" s="14"/>
      <c r="M20" s="13" t="s">
        <v>427</v>
      </c>
      <c r="N20" s="14">
        <v>53</v>
      </c>
      <c r="O20" s="15">
        <f t="shared" si="1"/>
        <v>0.64150943396226412</v>
      </c>
      <c r="P20" s="67" t="s">
        <v>882</v>
      </c>
      <c r="Q20" s="9" t="s">
        <v>379</v>
      </c>
    </row>
    <row r="21" spans="1:17" s="16" customFormat="1" ht="18.75">
      <c r="A21" s="33">
        <v>6</v>
      </c>
      <c r="B21" s="9" t="s">
        <v>651</v>
      </c>
      <c r="C21" s="10" t="s">
        <v>622</v>
      </c>
      <c r="D21" s="9" t="s">
        <v>489</v>
      </c>
      <c r="E21" s="8" t="s">
        <v>81</v>
      </c>
      <c r="F21" s="10"/>
      <c r="G21" s="11" t="s">
        <v>642</v>
      </c>
      <c r="H21" s="12" t="s">
        <v>643</v>
      </c>
      <c r="I21" s="8" t="s">
        <v>229</v>
      </c>
      <c r="J21" s="8" t="s">
        <v>211</v>
      </c>
      <c r="K21" s="13" t="s">
        <v>185</v>
      </c>
      <c r="L21" s="14"/>
      <c r="M21" s="13">
        <f>K21+L21</f>
        <v>33</v>
      </c>
      <c r="N21" s="14">
        <v>53</v>
      </c>
      <c r="O21" s="15">
        <f t="shared" si="1"/>
        <v>0.62264150943396224</v>
      </c>
      <c r="P21" s="67" t="s">
        <v>882</v>
      </c>
      <c r="Q21" s="9" t="s">
        <v>644</v>
      </c>
    </row>
    <row r="22" spans="1:17" s="16" customFormat="1" ht="18.75">
      <c r="A22" s="33">
        <v>24</v>
      </c>
      <c r="B22" s="34" t="s">
        <v>280</v>
      </c>
      <c r="C22" s="19" t="s">
        <v>281</v>
      </c>
      <c r="D22" s="19" t="s">
        <v>282</v>
      </c>
      <c r="E22" s="8" t="s">
        <v>81</v>
      </c>
      <c r="F22" s="10" t="s">
        <v>49</v>
      </c>
      <c r="G22" s="35" t="s">
        <v>228</v>
      </c>
      <c r="H22" s="8" t="s">
        <v>20</v>
      </c>
      <c r="I22" s="8" t="s">
        <v>229</v>
      </c>
      <c r="J22" s="8" t="s">
        <v>60</v>
      </c>
      <c r="K22" s="13" t="s">
        <v>118</v>
      </c>
      <c r="L22" s="14">
        <v>0</v>
      </c>
      <c r="M22" s="13">
        <f>K22+L22</f>
        <v>32</v>
      </c>
      <c r="N22" s="14">
        <v>53</v>
      </c>
      <c r="O22" s="15">
        <f t="shared" si="1"/>
        <v>0.60377358490566035</v>
      </c>
      <c r="P22" s="67" t="s">
        <v>882</v>
      </c>
      <c r="Q22" s="9" t="s">
        <v>271</v>
      </c>
    </row>
    <row r="23" spans="1:17" s="16" customFormat="1" ht="18.75">
      <c r="A23" s="88">
        <v>13</v>
      </c>
      <c r="B23" s="93" t="s">
        <v>40</v>
      </c>
      <c r="C23" s="95" t="s">
        <v>30</v>
      </c>
      <c r="D23" s="93" t="s">
        <v>41</v>
      </c>
      <c r="E23" s="75" t="s">
        <v>19</v>
      </c>
      <c r="F23" s="95"/>
      <c r="G23" s="77" t="s">
        <v>28</v>
      </c>
      <c r="H23" s="78" t="str">
        <f>H22</f>
        <v>русский язык</v>
      </c>
      <c r="I23" s="75" t="str">
        <f>I22</f>
        <v>РФ</v>
      </c>
      <c r="J23" s="75">
        <v>9</v>
      </c>
      <c r="K23" s="79" t="s">
        <v>42</v>
      </c>
      <c r="L23" s="80"/>
      <c r="M23" s="79">
        <f>K23+L23</f>
        <v>31</v>
      </c>
      <c r="N23" s="80">
        <v>53</v>
      </c>
      <c r="O23" s="81">
        <f t="shared" si="1"/>
        <v>0.58490566037735847</v>
      </c>
      <c r="P23" s="67" t="s">
        <v>882</v>
      </c>
      <c r="Q23" s="93" t="str">
        <f>$Q$11</f>
        <v>Селедцова Анна Григорьевна</v>
      </c>
    </row>
    <row r="24" spans="1:17" s="16" customFormat="1" ht="18.75">
      <c r="A24" s="33">
        <v>4</v>
      </c>
      <c r="B24" s="12" t="s">
        <v>62</v>
      </c>
      <c r="C24" s="12" t="s">
        <v>63</v>
      </c>
      <c r="D24" s="12" t="s">
        <v>64</v>
      </c>
      <c r="E24" s="8" t="s">
        <v>19</v>
      </c>
      <c r="F24" s="12" t="s">
        <v>49</v>
      </c>
      <c r="G24" s="11" t="s">
        <v>50</v>
      </c>
      <c r="H24" s="12" t="s">
        <v>20</v>
      </c>
      <c r="I24" s="8" t="s">
        <v>51</v>
      </c>
      <c r="J24" s="8" t="s">
        <v>60</v>
      </c>
      <c r="K24" s="13" t="s">
        <v>42</v>
      </c>
      <c r="L24" s="14"/>
      <c r="M24" s="13">
        <f>K24+L24</f>
        <v>31</v>
      </c>
      <c r="N24" s="14">
        <v>53</v>
      </c>
      <c r="O24" s="15">
        <f t="shared" si="1"/>
        <v>0.58490566037735847</v>
      </c>
      <c r="P24" s="67" t="s">
        <v>882</v>
      </c>
      <c r="Q24" s="9" t="s">
        <v>53</v>
      </c>
    </row>
    <row r="25" spans="1:17" s="16" customFormat="1" ht="15.75">
      <c r="A25" s="174">
        <v>8</v>
      </c>
      <c r="B25" s="162" t="s">
        <v>785</v>
      </c>
      <c r="C25" s="162" t="s">
        <v>786</v>
      </c>
      <c r="D25" s="162" t="s">
        <v>416</v>
      </c>
      <c r="E25" s="161" t="s">
        <v>81</v>
      </c>
      <c r="F25" s="162" t="s">
        <v>49</v>
      </c>
      <c r="G25" s="163" t="s">
        <v>773</v>
      </c>
      <c r="H25" s="162" t="s">
        <v>20</v>
      </c>
      <c r="I25" s="161" t="s">
        <v>299</v>
      </c>
      <c r="J25" s="161">
        <v>9</v>
      </c>
      <c r="K25" s="164" t="s">
        <v>42</v>
      </c>
      <c r="L25" s="165"/>
      <c r="M25" s="164">
        <f>K25+L25</f>
        <v>31</v>
      </c>
      <c r="N25" s="165">
        <v>53</v>
      </c>
      <c r="O25" s="166">
        <f t="shared" si="1"/>
        <v>0.58490566037735847</v>
      </c>
      <c r="P25" s="176" t="s">
        <v>882</v>
      </c>
      <c r="Q25" s="167" t="s">
        <v>783</v>
      </c>
    </row>
    <row r="26" spans="1:17" s="16" customFormat="1" ht="18.75">
      <c r="A26" s="33">
        <v>34</v>
      </c>
      <c r="B26" s="9" t="s">
        <v>624</v>
      </c>
      <c r="C26" s="9" t="s">
        <v>349</v>
      </c>
      <c r="D26" s="9" t="s">
        <v>41</v>
      </c>
      <c r="E26" s="8" t="s">
        <v>19</v>
      </c>
      <c r="F26" s="9"/>
      <c r="G26" s="55" t="s">
        <v>579</v>
      </c>
      <c r="H26" s="12" t="s">
        <v>377</v>
      </c>
      <c r="I26" s="8" t="s">
        <v>229</v>
      </c>
      <c r="J26" s="8" t="s">
        <v>257</v>
      </c>
      <c r="K26" s="13" t="s">
        <v>625</v>
      </c>
      <c r="L26" s="14"/>
      <c r="M26" s="13" t="s">
        <v>625</v>
      </c>
      <c r="N26" s="14">
        <v>53</v>
      </c>
      <c r="O26" s="15">
        <f t="shared" si="1"/>
        <v>0.57547169811320753</v>
      </c>
      <c r="P26" s="67" t="s">
        <v>882</v>
      </c>
      <c r="Q26" s="9" t="s">
        <v>587</v>
      </c>
    </row>
    <row r="27" spans="1:17" s="16" customFormat="1" ht="18.75">
      <c r="A27" s="33">
        <v>35</v>
      </c>
      <c r="B27" s="27" t="s">
        <v>626</v>
      </c>
      <c r="C27" s="19" t="s">
        <v>71</v>
      </c>
      <c r="D27" s="19" t="s">
        <v>222</v>
      </c>
      <c r="E27" s="8" t="s">
        <v>19</v>
      </c>
      <c r="F27" s="19"/>
      <c r="G27" s="55" t="s">
        <v>579</v>
      </c>
      <c r="H27" s="12" t="s">
        <v>377</v>
      </c>
      <c r="I27" s="8" t="s">
        <v>229</v>
      </c>
      <c r="J27" s="8" t="s">
        <v>52</v>
      </c>
      <c r="K27" s="13" t="s">
        <v>625</v>
      </c>
      <c r="L27" s="14"/>
      <c r="M27" s="13" t="s">
        <v>625</v>
      </c>
      <c r="N27" s="14">
        <v>53</v>
      </c>
      <c r="O27" s="15">
        <f t="shared" si="1"/>
        <v>0.57547169811320753</v>
      </c>
      <c r="P27" s="67" t="s">
        <v>882</v>
      </c>
      <c r="Q27" s="21" t="s">
        <v>598</v>
      </c>
    </row>
    <row r="28" spans="1:17" s="16" customFormat="1" ht="18.75">
      <c r="A28" s="33">
        <v>3</v>
      </c>
      <c r="B28" s="18" t="s">
        <v>57</v>
      </c>
      <c r="C28" s="19" t="s">
        <v>58</v>
      </c>
      <c r="D28" s="19" t="s">
        <v>59</v>
      </c>
      <c r="E28" s="8" t="s">
        <v>19</v>
      </c>
      <c r="F28" s="19" t="s">
        <v>49</v>
      </c>
      <c r="G28" s="11" t="s">
        <v>50</v>
      </c>
      <c r="H28" s="12" t="s">
        <v>20</v>
      </c>
      <c r="I28" s="8" t="s">
        <v>51</v>
      </c>
      <c r="J28" s="8" t="s">
        <v>60</v>
      </c>
      <c r="K28" s="13" t="s">
        <v>61</v>
      </c>
      <c r="L28" s="14"/>
      <c r="M28" s="13">
        <f>K28+L28</f>
        <v>30</v>
      </c>
      <c r="N28" s="14">
        <v>53</v>
      </c>
      <c r="O28" s="15">
        <f t="shared" si="1"/>
        <v>0.56603773584905659</v>
      </c>
      <c r="P28" s="67" t="s">
        <v>882</v>
      </c>
      <c r="Q28" s="9" t="s">
        <v>53</v>
      </c>
    </row>
    <row r="29" spans="1:17" s="16" customFormat="1" ht="18.75">
      <c r="A29" s="33">
        <v>25</v>
      </c>
      <c r="B29" s="34" t="s">
        <v>283</v>
      </c>
      <c r="C29" s="9" t="s">
        <v>284</v>
      </c>
      <c r="D29" s="10" t="s">
        <v>285</v>
      </c>
      <c r="E29" s="8" t="s">
        <v>81</v>
      </c>
      <c r="F29" s="10" t="s">
        <v>49</v>
      </c>
      <c r="G29" s="35" t="s">
        <v>228</v>
      </c>
      <c r="H29" s="8" t="s">
        <v>20</v>
      </c>
      <c r="I29" s="8" t="s">
        <v>229</v>
      </c>
      <c r="J29" s="8" t="s">
        <v>286</v>
      </c>
      <c r="K29" s="13" t="s">
        <v>61</v>
      </c>
      <c r="L29" s="14">
        <v>0</v>
      </c>
      <c r="M29" s="13">
        <f>K29+L29</f>
        <v>30</v>
      </c>
      <c r="N29" s="14">
        <v>53</v>
      </c>
      <c r="O29" s="15">
        <f t="shared" si="1"/>
        <v>0.56603773584905659</v>
      </c>
      <c r="P29" s="67" t="s">
        <v>882</v>
      </c>
      <c r="Q29" s="9" t="s">
        <v>271</v>
      </c>
    </row>
    <row r="30" spans="1:17" s="16" customFormat="1" ht="18.75">
      <c r="A30" s="88">
        <v>12</v>
      </c>
      <c r="B30" s="78" t="s">
        <v>36</v>
      </c>
      <c r="C30" s="78" t="s">
        <v>37</v>
      </c>
      <c r="D30" s="78" t="s">
        <v>38</v>
      </c>
      <c r="E30" s="75" t="s">
        <v>19</v>
      </c>
      <c r="F30" s="78"/>
      <c r="G30" s="77" t="s">
        <v>28</v>
      </c>
      <c r="H30" s="78" t="str">
        <f>H29</f>
        <v>русский язык</v>
      </c>
      <c r="I30" s="75" t="str">
        <f>I29</f>
        <v>РФ</v>
      </c>
      <c r="J30" s="75">
        <v>9</v>
      </c>
      <c r="K30" s="79" t="s">
        <v>39</v>
      </c>
      <c r="L30" s="80"/>
      <c r="M30" s="79">
        <f>K30+L30</f>
        <v>29</v>
      </c>
      <c r="N30" s="80">
        <v>53</v>
      </c>
      <c r="O30" s="81">
        <f t="shared" si="1"/>
        <v>0.54716981132075471</v>
      </c>
      <c r="P30" s="67" t="s">
        <v>882</v>
      </c>
      <c r="Q30" s="108" t="str">
        <f>$Q$7</f>
        <v>Селедцова Анна Григорьевна</v>
      </c>
    </row>
    <row r="31" spans="1:17" s="16" customFormat="1" ht="17.25" customHeight="1">
      <c r="A31" s="8">
        <v>1</v>
      </c>
      <c r="B31" s="9" t="s">
        <v>46</v>
      </c>
      <c r="C31" s="10" t="s">
        <v>47</v>
      </c>
      <c r="D31" s="9" t="s">
        <v>48</v>
      </c>
      <c r="E31" s="8" t="s">
        <v>19</v>
      </c>
      <c r="F31" s="10" t="s">
        <v>49</v>
      </c>
      <c r="G31" s="11" t="s">
        <v>50</v>
      </c>
      <c r="H31" s="12" t="s">
        <v>20</v>
      </c>
      <c r="I31" s="8" t="s">
        <v>51</v>
      </c>
      <c r="J31" s="8" t="s">
        <v>52</v>
      </c>
      <c r="K31" s="13" t="s">
        <v>39</v>
      </c>
      <c r="L31" s="14"/>
      <c r="M31" s="13">
        <f>K31+L31</f>
        <v>29</v>
      </c>
      <c r="N31" s="14">
        <v>53</v>
      </c>
      <c r="O31" s="15">
        <f t="shared" si="1"/>
        <v>0.54716981132075471</v>
      </c>
      <c r="P31" s="67" t="s">
        <v>882</v>
      </c>
      <c r="Q31" s="9" t="s">
        <v>53</v>
      </c>
    </row>
    <row r="32" spans="1:17" s="16" customFormat="1" ht="17.25" customHeight="1">
      <c r="A32" s="8">
        <v>37</v>
      </c>
      <c r="B32" s="9" t="s">
        <v>628</v>
      </c>
      <c r="C32" s="10" t="s">
        <v>629</v>
      </c>
      <c r="D32" s="9" t="s">
        <v>156</v>
      </c>
      <c r="E32" s="8" t="s">
        <v>19</v>
      </c>
      <c r="F32" s="10"/>
      <c r="G32" s="55" t="s">
        <v>579</v>
      </c>
      <c r="H32" s="12" t="s">
        <v>377</v>
      </c>
      <c r="I32" s="8" t="s">
        <v>229</v>
      </c>
      <c r="J32" s="8" t="s">
        <v>52</v>
      </c>
      <c r="K32" s="13"/>
      <c r="L32" s="14"/>
      <c r="M32" s="13" t="s">
        <v>39</v>
      </c>
      <c r="N32" s="14">
        <v>53</v>
      </c>
      <c r="O32" s="15">
        <f t="shared" si="1"/>
        <v>0.54716981132075471</v>
      </c>
      <c r="P32" s="67" t="s">
        <v>882</v>
      </c>
      <c r="Q32" s="9" t="s">
        <v>598</v>
      </c>
    </row>
    <row r="33" spans="1:17" s="16" customFormat="1" ht="17.25" customHeight="1">
      <c r="A33" s="8">
        <v>38</v>
      </c>
      <c r="B33" s="9" t="s">
        <v>630</v>
      </c>
      <c r="C33" s="9" t="s">
        <v>374</v>
      </c>
      <c r="D33" s="9" t="s">
        <v>67</v>
      </c>
      <c r="E33" s="8" t="s">
        <v>19</v>
      </c>
      <c r="F33" s="9"/>
      <c r="G33" s="55" t="s">
        <v>579</v>
      </c>
      <c r="H33" s="12" t="s">
        <v>377</v>
      </c>
      <c r="I33" s="8" t="s">
        <v>229</v>
      </c>
      <c r="J33" s="8" t="s">
        <v>52</v>
      </c>
      <c r="K33" s="13"/>
      <c r="L33" s="14"/>
      <c r="M33" s="13" t="s">
        <v>39</v>
      </c>
      <c r="N33" s="14">
        <v>53</v>
      </c>
      <c r="O33" s="15">
        <f t="shared" si="1"/>
        <v>0.54716981132075471</v>
      </c>
      <c r="P33" s="67" t="s">
        <v>882</v>
      </c>
      <c r="Q33" s="9" t="s">
        <v>598</v>
      </c>
    </row>
    <row r="34" spans="1:17" s="16" customFormat="1" ht="17.25" customHeight="1">
      <c r="A34" s="8">
        <v>4</v>
      </c>
      <c r="B34" s="12" t="s">
        <v>648</v>
      </c>
      <c r="C34" s="12" t="s">
        <v>312</v>
      </c>
      <c r="D34" s="12" t="s">
        <v>649</v>
      </c>
      <c r="E34" s="8" t="s">
        <v>19</v>
      </c>
      <c r="F34" s="12"/>
      <c r="G34" s="11" t="s">
        <v>642</v>
      </c>
      <c r="H34" s="12" t="s">
        <v>643</v>
      </c>
      <c r="I34" s="8" t="s">
        <v>229</v>
      </c>
      <c r="J34" s="8" t="s">
        <v>211</v>
      </c>
      <c r="K34" s="13" t="s">
        <v>39</v>
      </c>
      <c r="L34" s="14"/>
      <c r="M34" s="13">
        <f>K34+L34</f>
        <v>29</v>
      </c>
      <c r="N34" s="14">
        <v>53</v>
      </c>
      <c r="O34" s="15">
        <f t="shared" si="1"/>
        <v>0.54716981132075471</v>
      </c>
      <c r="P34" s="67" t="s">
        <v>882</v>
      </c>
      <c r="Q34" s="9" t="s">
        <v>644</v>
      </c>
    </row>
    <row r="35" spans="1:17" s="16" customFormat="1" ht="17.25" customHeight="1">
      <c r="A35" s="28">
        <v>58</v>
      </c>
      <c r="B35" s="30" t="s">
        <v>216</v>
      </c>
      <c r="C35" s="30" t="s">
        <v>217</v>
      </c>
      <c r="D35" s="30" t="s">
        <v>153</v>
      </c>
      <c r="E35" s="28" t="s">
        <v>19</v>
      </c>
      <c r="F35" s="30" t="s">
        <v>49</v>
      </c>
      <c r="G35" s="11" t="s">
        <v>50</v>
      </c>
      <c r="H35" s="12" t="s">
        <v>20</v>
      </c>
      <c r="I35" s="8" t="s">
        <v>51</v>
      </c>
      <c r="J35" s="28" t="s">
        <v>211</v>
      </c>
      <c r="K35" s="66">
        <v>29</v>
      </c>
      <c r="L35" s="32"/>
      <c r="M35" s="66">
        <v>29</v>
      </c>
      <c r="N35" s="14">
        <v>53</v>
      </c>
      <c r="O35" s="67">
        <v>0.54</v>
      </c>
      <c r="P35" s="67" t="s">
        <v>882</v>
      </c>
      <c r="Q35" s="31" t="s">
        <v>212</v>
      </c>
    </row>
    <row r="36" spans="1:17" s="16" customFormat="1" ht="17.25" customHeight="1">
      <c r="A36" s="8">
        <v>36</v>
      </c>
      <c r="B36" s="9" t="s">
        <v>627</v>
      </c>
      <c r="C36" s="9" t="s">
        <v>148</v>
      </c>
      <c r="D36" s="10" t="s">
        <v>67</v>
      </c>
      <c r="E36" s="8" t="s">
        <v>19</v>
      </c>
      <c r="F36" s="9"/>
      <c r="G36" s="55" t="s">
        <v>579</v>
      </c>
      <c r="H36" s="12" t="s">
        <v>377</v>
      </c>
      <c r="I36" s="8" t="s">
        <v>229</v>
      </c>
      <c r="J36" s="8" t="s">
        <v>52</v>
      </c>
      <c r="K36" s="13"/>
      <c r="L36" s="14"/>
      <c r="M36" s="13" t="s">
        <v>568</v>
      </c>
      <c r="N36" s="14">
        <v>53</v>
      </c>
      <c r="O36" s="15">
        <f>M36/N36</f>
        <v>0.53773584905660377</v>
      </c>
      <c r="P36" s="67" t="s">
        <v>882</v>
      </c>
      <c r="Q36" s="9" t="s">
        <v>598</v>
      </c>
    </row>
    <row r="37" spans="1:17" s="16" customFormat="1" ht="17.25" customHeight="1">
      <c r="A37" s="8">
        <v>14</v>
      </c>
      <c r="B37" s="34" t="s">
        <v>259</v>
      </c>
      <c r="C37" s="19" t="s">
        <v>233</v>
      </c>
      <c r="D37" s="19" t="s">
        <v>220</v>
      </c>
      <c r="E37" s="8" t="s">
        <v>19</v>
      </c>
      <c r="F37" s="10" t="s">
        <v>49</v>
      </c>
      <c r="G37" s="35" t="s">
        <v>228</v>
      </c>
      <c r="H37" s="8" t="s">
        <v>20</v>
      </c>
      <c r="I37" s="8" t="s">
        <v>229</v>
      </c>
      <c r="J37" s="37" t="s">
        <v>257</v>
      </c>
      <c r="K37" s="13" t="s">
        <v>22</v>
      </c>
      <c r="L37" s="14">
        <v>0</v>
      </c>
      <c r="M37" s="13">
        <f>K37+L37</f>
        <v>28</v>
      </c>
      <c r="N37" s="14">
        <v>53</v>
      </c>
      <c r="O37" s="15">
        <f>M37/N37</f>
        <v>0.52830188679245282</v>
      </c>
      <c r="P37" s="67" t="s">
        <v>882</v>
      </c>
      <c r="Q37" s="9" t="s">
        <v>258</v>
      </c>
    </row>
    <row r="38" spans="1:17" s="16" customFormat="1" ht="17.25" customHeight="1">
      <c r="A38" s="161">
        <v>16</v>
      </c>
      <c r="B38" s="168" t="s">
        <v>876</v>
      </c>
      <c r="C38" s="169" t="s">
        <v>71</v>
      </c>
      <c r="D38" s="169" t="s">
        <v>113</v>
      </c>
      <c r="E38" s="161" t="s">
        <v>19</v>
      </c>
      <c r="F38" s="169"/>
      <c r="G38" s="170" t="s">
        <v>797</v>
      </c>
      <c r="H38" s="162" t="s">
        <v>20</v>
      </c>
      <c r="I38" s="161" t="s">
        <v>857</v>
      </c>
      <c r="J38" s="161">
        <v>9</v>
      </c>
      <c r="K38" s="161"/>
      <c r="L38" s="161"/>
      <c r="M38" s="161">
        <v>28</v>
      </c>
      <c r="N38" s="161">
        <v>53</v>
      </c>
      <c r="O38" s="166">
        <f>M38/N38</f>
        <v>0.52830188679245282</v>
      </c>
      <c r="P38" s="176" t="s">
        <v>882</v>
      </c>
      <c r="Q38" s="164" t="s">
        <v>858</v>
      </c>
    </row>
    <row r="39" spans="1:17" s="16" customFormat="1" ht="17.25" customHeight="1">
      <c r="A39" s="28">
        <v>62</v>
      </c>
      <c r="B39" s="30" t="s">
        <v>111</v>
      </c>
      <c r="C39" s="30" t="s">
        <v>176</v>
      </c>
      <c r="D39" s="30" t="s">
        <v>113</v>
      </c>
      <c r="E39" s="28" t="s">
        <v>19</v>
      </c>
      <c r="F39" s="30" t="s">
        <v>49</v>
      </c>
      <c r="G39" s="11" t="s">
        <v>50</v>
      </c>
      <c r="H39" s="12" t="s">
        <v>20</v>
      </c>
      <c r="I39" s="8" t="s">
        <v>51</v>
      </c>
      <c r="J39" s="28" t="s">
        <v>211</v>
      </c>
      <c r="K39" s="66">
        <v>28</v>
      </c>
      <c r="L39" s="32"/>
      <c r="M39" s="66">
        <v>28</v>
      </c>
      <c r="N39" s="32">
        <v>53</v>
      </c>
      <c r="O39" s="67">
        <v>0.52</v>
      </c>
      <c r="P39" s="67" t="s">
        <v>882</v>
      </c>
      <c r="Q39" s="31" t="s">
        <v>212</v>
      </c>
    </row>
    <row r="40" spans="1:17" s="16" customFormat="1" ht="18.75">
      <c r="A40" s="8">
        <v>13</v>
      </c>
      <c r="B40" s="34" t="s">
        <v>256</v>
      </c>
      <c r="C40" s="12" t="s">
        <v>25</v>
      </c>
      <c r="D40" s="12" t="s">
        <v>153</v>
      </c>
      <c r="E40" s="8" t="s">
        <v>19</v>
      </c>
      <c r="F40" s="10" t="s">
        <v>49</v>
      </c>
      <c r="G40" s="35" t="s">
        <v>228</v>
      </c>
      <c r="H40" s="8" t="s">
        <v>20</v>
      </c>
      <c r="I40" s="8" t="s">
        <v>229</v>
      </c>
      <c r="J40" s="37" t="s">
        <v>257</v>
      </c>
      <c r="K40" s="13" t="s">
        <v>98</v>
      </c>
      <c r="L40" s="14">
        <v>0</v>
      </c>
      <c r="M40" s="13">
        <f>K40+L40</f>
        <v>27</v>
      </c>
      <c r="N40" s="14">
        <v>53</v>
      </c>
      <c r="O40" s="15">
        <f>M40/N40</f>
        <v>0.50943396226415094</v>
      </c>
      <c r="P40" s="67" t="s">
        <v>882</v>
      </c>
      <c r="Q40" s="9" t="s">
        <v>258</v>
      </c>
    </row>
    <row r="41" spans="1:17" s="16" customFormat="1" ht="15.75">
      <c r="A41" s="161">
        <v>13</v>
      </c>
      <c r="B41" s="168" t="s">
        <v>873</v>
      </c>
      <c r="C41" s="169" t="s">
        <v>191</v>
      </c>
      <c r="D41" s="169" t="s">
        <v>289</v>
      </c>
      <c r="E41" s="161" t="s">
        <v>81</v>
      </c>
      <c r="F41" s="169"/>
      <c r="G41" s="170" t="s">
        <v>797</v>
      </c>
      <c r="H41" s="162" t="s">
        <v>20</v>
      </c>
      <c r="I41" s="161" t="s">
        <v>857</v>
      </c>
      <c r="J41" s="171">
        <v>9</v>
      </c>
      <c r="K41" s="161"/>
      <c r="L41" s="161"/>
      <c r="M41" s="161">
        <v>25.5</v>
      </c>
      <c r="N41" s="161">
        <v>53</v>
      </c>
      <c r="O41" s="166">
        <f>M41/N41</f>
        <v>0.48113207547169812</v>
      </c>
      <c r="P41" s="166"/>
      <c r="Q41" s="164" t="s">
        <v>858</v>
      </c>
    </row>
    <row r="42" spans="1:17" s="16" customFormat="1" ht="15.75">
      <c r="A42" s="8">
        <v>8</v>
      </c>
      <c r="B42" s="12" t="s">
        <v>655</v>
      </c>
      <c r="C42" s="12" t="s">
        <v>74</v>
      </c>
      <c r="D42" s="12" t="s">
        <v>67</v>
      </c>
      <c r="E42" s="8" t="s">
        <v>19</v>
      </c>
      <c r="F42" s="12"/>
      <c r="G42" s="11" t="s">
        <v>642</v>
      </c>
      <c r="H42" s="12" t="s">
        <v>643</v>
      </c>
      <c r="I42" s="8" t="s">
        <v>229</v>
      </c>
      <c r="J42" s="8" t="s">
        <v>653</v>
      </c>
      <c r="K42" s="13" t="s">
        <v>85</v>
      </c>
      <c r="L42" s="14"/>
      <c r="M42" s="13">
        <f>K42+L42</f>
        <v>25</v>
      </c>
      <c r="N42" s="14">
        <v>53</v>
      </c>
      <c r="O42" s="15">
        <f>M42/N42</f>
        <v>0.47169811320754718</v>
      </c>
      <c r="P42" s="15"/>
      <c r="Q42" s="9" t="s">
        <v>654</v>
      </c>
    </row>
    <row r="43" spans="1:17" s="16" customFormat="1" ht="18.75">
      <c r="A43" s="28">
        <v>61</v>
      </c>
      <c r="B43" s="30" t="s">
        <v>223</v>
      </c>
      <c r="C43" s="30" t="s">
        <v>92</v>
      </c>
      <c r="D43" s="30" t="s">
        <v>224</v>
      </c>
      <c r="E43" s="28" t="s">
        <v>19</v>
      </c>
      <c r="F43" s="30" t="s">
        <v>49</v>
      </c>
      <c r="G43" s="11" t="s">
        <v>50</v>
      </c>
      <c r="H43" s="12" t="s">
        <v>20</v>
      </c>
      <c r="I43" s="8" t="s">
        <v>51</v>
      </c>
      <c r="J43" s="28" t="s">
        <v>211</v>
      </c>
      <c r="K43" s="66">
        <v>26</v>
      </c>
      <c r="L43" s="32"/>
      <c r="M43" s="66">
        <v>26</v>
      </c>
      <c r="N43" s="32">
        <v>53</v>
      </c>
      <c r="O43" s="67">
        <v>0.47</v>
      </c>
      <c r="P43" s="67"/>
      <c r="Q43" s="31" t="s">
        <v>212</v>
      </c>
    </row>
    <row r="44" spans="1:17" s="16" customFormat="1" ht="78.75">
      <c r="A44" s="40"/>
      <c r="B44" s="9" t="s">
        <v>431</v>
      </c>
      <c r="C44" s="9" t="s">
        <v>87</v>
      </c>
      <c r="D44" s="10" t="s">
        <v>432</v>
      </c>
      <c r="E44" s="8" t="s">
        <v>375</v>
      </c>
      <c r="F44" s="8"/>
      <c r="G44" s="49" t="s">
        <v>376</v>
      </c>
      <c r="H44" s="12" t="s">
        <v>377</v>
      </c>
      <c r="I44" s="8" t="s">
        <v>378</v>
      </c>
      <c r="J44" s="8">
        <v>9</v>
      </c>
      <c r="K44" s="13"/>
      <c r="L44" s="14"/>
      <c r="M44" s="13" t="s">
        <v>248</v>
      </c>
      <c r="N44" s="14">
        <v>53</v>
      </c>
      <c r="O44" s="15">
        <f t="shared" ref="O44:O66" si="2">M44/N44</f>
        <v>0.43396226415094341</v>
      </c>
      <c r="P44" s="15"/>
      <c r="Q44" s="9" t="s">
        <v>379</v>
      </c>
    </row>
    <row r="45" spans="1:17" s="16" customFormat="1" ht="15.75">
      <c r="A45" s="8">
        <v>3</v>
      </c>
      <c r="B45" s="18" t="s">
        <v>646</v>
      </c>
      <c r="C45" s="19" t="s">
        <v>37</v>
      </c>
      <c r="D45" s="19" t="s">
        <v>647</v>
      </c>
      <c r="E45" s="8" t="s">
        <v>19</v>
      </c>
      <c r="F45" s="19"/>
      <c r="G45" s="11" t="s">
        <v>642</v>
      </c>
      <c r="H45" s="12" t="s">
        <v>643</v>
      </c>
      <c r="I45" s="8" t="s">
        <v>229</v>
      </c>
      <c r="J45" s="8" t="s">
        <v>211</v>
      </c>
      <c r="K45" s="13" t="s">
        <v>248</v>
      </c>
      <c r="L45" s="14"/>
      <c r="M45" s="13">
        <f>K45+L45</f>
        <v>23</v>
      </c>
      <c r="N45" s="14">
        <v>53</v>
      </c>
      <c r="O45" s="15">
        <f t="shared" si="2"/>
        <v>0.43396226415094341</v>
      </c>
      <c r="P45" s="15"/>
      <c r="Q45" s="21" t="s">
        <v>644</v>
      </c>
    </row>
    <row r="46" spans="1:17" s="16" customFormat="1" ht="15.75">
      <c r="A46" s="8">
        <v>13</v>
      </c>
      <c r="B46" s="9" t="s">
        <v>666</v>
      </c>
      <c r="C46" s="10" t="s">
        <v>345</v>
      </c>
      <c r="D46" s="9" t="s">
        <v>90</v>
      </c>
      <c r="E46" s="8" t="s">
        <v>81</v>
      </c>
      <c r="F46" s="10"/>
      <c r="G46" s="11" t="s">
        <v>642</v>
      </c>
      <c r="H46" s="12" t="s">
        <v>643</v>
      </c>
      <c r="I46" s="8" t="s">
        <v>229</v>
      </c>
      <c r="J46" s="8" t="s">
        <v>664</v>
      </c>
      <c r="K46" s="13" t="s">
        <v>248</v>
      </c>
      <c r="L46" s="14"/>
      <c r="M46" s="13">
        <f>K46+L46</f>
        <v>23</v>
      </c>
      <c r="N46" s="14">
        <v>53</v>
      </c>
      <c r="O46" s="15">
        <f t="shared" si="2"/>
        <v>0.43396226415094341</v>
      </c>
      <c r="P46" s="15"/>
      <c r="Q46" s="9" t="s">
        <v>665</v>
      </c>
    </row>
    <row r="47" spans="1:17" s="16" customFormat="1" ht="15.75">
      <c r="A47" s="8">
        <v>14</v>
      </c>
      <c r="B47" s="17" t="s">
        <v>667</v>
      </c>
      <c r="C47" s="17" t="s">
        <v>217</v>
      </c>
      <c r="D47" s="17" t="s">
        <v>67</v>
      </c>
      <c r="E47" s="8" t="s">
        <v>19</v>
      </c>
      <c r="F47" s="17"/>
      <c r="G47" s="11" t="s">
        <v>642</v>
      </c>
      <c r="H47" s="12" t="s">
        <v>643</v>
      </c>
      <c r="I47" s="8" t="s">
        <v>229</v>
      </c>
      <c r="J47" s="8" t="s">
        <v>664</v>
      </c>
      <c r="K47" s="13" t="s">
        <v>248</v>
      </c>
      <c r="L47" s="14"/>
      <c r="M47" s="13">
        <f>K47+L47</f>
        <v>23</v>
      </c>
      <c r="N47" s="14">
        <v>53</v>
      </c>
      <c r="O47" s="15">
        <f t="shared" si="2"/>
        <v>0.43396226415094341</v>
      </c>
      <c r="P47" s="15"/>
      <c r="Q47" s="20" t="s">
        <v>665</v>
      </c>
    </row>
    <row r="48" spans="1:17" s="16" customFormat="1" ht="15.75">
      <c r="A48" s="8">
        <v>15</v>
      </c>
      <c r="B48" s="22" t="s">
        <v>668</v>
      </c>
      <c r="C48" s="9" t="s">
        <v>109</v>
      </c>
      <c r="D48" s="9" t="s">
        <v>669</v>
      </c>
      <c r="E48" s="8" t="s">
        <v>19</v>
      </c>
      <c r="F48" s="9"/>
      <c r="G48" s="11" t="s">
        <v>642</v>
      </c>
      <c r="H48" s="12" t="s">
        <v>643</v>
      </c>
      <c r="I48" s="8" t="s">
        <v>229</v>
      </c>
      <c r="J48" s="8" t="s">
        <v>664</v>
      </c>
      <c r="K48" s="13" t="s">
        <v>248</v>
      </c>
      <c r="L48" s="14"/>
      <c r="M48" s="13">
        <f>K48+L48</f>
        <v>23</v>
      </c>
      <c r="N48" s="14">
        <v>53</v>
      </c>
      <c r="O48" s="15">
        <f t="shared" si="2"/>
        <v>0.43396226415094341</v>
      </c>
      <c r="P48" s="15"/>
      <c r="Q48" s="25" t="s">
        <v>665</v>
      </c>
    </row>
    <row r="49" spans="1:17" s="16" customFormat="1" ht="15.75">
      <c r="A49" s="161">
        <v>15</v>
      </c>
      <c r="B49" s="168" t="s">
        <v>874</v>
      </c>
      <c r="C49" s="169" t="s">
        <v>875</v>
      </c>
      <c r="D49" s="169" t="s">
        <v>278</v>
      </c>
      <c r="E49" s="161" t="s">
        <v>81</v>
      </c>
      <c r="F49" s="169"/>
      <c r="G49" s="170" t="s">
        <v>797</v>
      </c>
      <c r="H49" s="162" t="s">
        <v>20</v>
      </c>
      <c r="I49" s="161" t="s">
        <v>857</v>
      </c>
      <c r="J49" s="161">
        <v>9</v>
      </c>
      <c r="K49" s="161"/>
      <c r="L49" s="161"/>
      <c r="M49" s="161">
        <v>22.5</v>
      </c>
      <c r="N49" s="161">
        <v>53</v>
      </c>
      <c r="O49" s="166">
        <f t="shared" si="2"/>
        <v>0.42452830188679247</v>
      </c>
      <c r="P49" s="166"/>
      <c r="Q49" s="164" t="s">
        <v>858</v>
      </c>
    </row>
    <row r="50" spans="1:17" s="16" customFormat="1" ht="17.25" customHeight="1">
      <c r="A50" s="8">
        <v>53</v>
      </c>
      <c r="B50" s="9" t="s">
        <v>564</v>
      </c>
      <c r="C50" s="9" t="s">
        <v>66</v>
      </c>
      <c r="D50" s="10" t="s">
        <v>93</v>
      </c>
      <c r="E50" s="8" t="s">
        <v>19</v>
      </c>
      <c r="F50" s="9" t="s">
        <v>49</v>
      </c>
      <c r="G50" s="11" t="s">
        <v>502</v>
      </c>
      <c r="H50" s="12" t="s">
        <v>20</v>
      </c>
      <c r="I50" s="8" t="s">
        <v>299</v>
      </c>
      <c r="J50" s="8">
        <v>9</v>
      </c>
      <c r="K50" s="13" t="s">
        <v>138</v>
      </c>
      <c r="L50" s="14"/>
      <c r="M50" s="13">
        <f>K50+L50</f>
        <v>22</v>
      </c>
      <c r="N50" s="14">
        <v>53</v>
      </c>
      <c r="O50" s="15">
        <f t="shared" si="2"/>
        <v>0.41509433962264153</v>
      </c>
      <c r="P50" s="15"/>
      <c r="Q50" s="9" t="s">
        <v>533</v>
      </c>
    </row>
    <row r="51" spans="1:17" s="16" customFormat="1" ht="17.25" customHeight="1">
      <c r="A51" s="161">
        <v>14</v>
      </c>
      <c r="B51" s="168" t="s">
        <v>873</v>
      </c>
      <c r="C51" s="169" t="s">
        <v>71</v>
      </c>
      <c r="D51" s="169" t="s">
        <v>67</v>
      </c>
      <c r="E51" s="161" t="s">
        <v>19</v>
      </c>
      <c r="F51" s="169"/>
      <c r="G51" s="170" t="s">
        <v>797</v>
      </c>
      <c r="H51" s="162" t="s">
        <v>20</v>
      </c>
      <c r="I51" s="161" t="s">
        <v>857</v>
      </c>
      <c r="J51" s="171">
        <v>9</v>
      </c>
      <c r="K51" s="161"/>
      <c r="L51" s="161"/>
      <c r="M51" s="161">
        <v>22</v>
      </c>
      <c r="N51" s="161">
        <v>53</v>
      </c>
      <c r="O51" s="166">
        <f t="shared" si="2"/>
        <v>0.41509433962264153</v>
      </c>
      <c r="P51" s="166"/>
      <c r="Q51" s="164" t="s">
        <v>858</v>
      </c>
    </row>
    <row r="52" spans="1:17" s="16" customFormat="1" ht="17.25" customHeight="1">
      <c r="A52" s="8">
        <v>17</v>
      </c>
      <c r="B52" s="34" t="s">
        <v>264</v>
      </c>
      <c r="C52" s="9" t="s">
        <v>92</v>
      </c>
      <c r="D52" s="10" t="s">
        <v>67</v>
      </c>
      <c r="E52" s="8" t="s">
        <v>19</v>
      </c>
      <c r="F52" s="10" t="s">
        <v>49</v>
      </c>
      <c r="G52" s="35" t="s">
        <v>228</v>
      </c>
      <c r="H52" s="8" t="s">
        <v>20</v>
      </c>
      <c r="I52" s="8" t="s">
        <v>229</v>
      </c>
      <c r="J52" s="37" t="s">
        <v>52</v>
      </c>
      <c r="K52" s="13" t="s">
        <v>265</v>
      </c>
      <c r="L52" s="14">
        <v>0</v>
      </c>
      <c r="M52" s="13">
        <f>K52+L52</f>
        <v>21</v>
      </c>
      <c r="N52" s="14">
        <v>53</v>
      </c>
      <c r="O52" s="15">
        <f t="shared" si="2"/>
        <v>0.39622641509433965</v>
      </c>
      <c r="P52" s="15"/>
      <c r="Q52" s="9" t="s">
        <v>258</v>
      </c>
    </row>
    <row r="53" spans="1:17" s="16" customFormat="1" ht="17.25" customHeight="1">
      <c r="A53" s="40"/>
      <c r="B53" s="9" t="s">
        <v>433</v>
      </c>
      <c r="C53" s="10" t="s">
        <v>312</v>
      </c>
      <c r="D53" s="9" t="s">
        <v>93</v>
      </c>
      <c r="E53" s="8" t="s">
        <v>375</v>
      </c>
      <c r="F53" s="8"/>
      <c r="G53" s="49" t="s">
        <v>376</v>
      </c>
      <c r="H53" s="12" t="s">
        <v>377</v>
      </c>
      <c r="I53" s="8" t="s">
        <v>378</v>
      </c>
      <c r="J53" s="8">
        <v>9</v>
      </c>
      <c r="K53" s="13"/>
      <c r="L53" s="14"/>
      <c r="M53" s="13" t="s">
        <v>265</v>
      </c>
      <c r="N53" s="14">
        <v>53</v>
      </c>
      <c r="O53" s="15">
        <f t="shared" si="2"/>
        <v>0.39622641509433965</v>
      </c>
      <c r="P53" s="15"/>
      <c r="Q53" s="9" t="s">
        <v>379</v>
      </c>
    </row>
    <row r="54" spans="1:17" s="16" customFormat="1" ht="17.25" customHeight="1">
      <c r="A54" s="8">
        <v>2</v>
      </c>
      <c r="B54" s="17" t="s">
        <v>481</v>
      </c>
      <c r="C54" s="17" t="s">
        <v>261</v>
      </c>
      <c r="D54" s="17" t="s">
        <v>645</v>
      </c>
      <c r="E54" s="8" t="s">
        <v>19</v>
      </c>
      <c r="F54" s="17"/>
      <c r="G54" s="11" t="s">
        <v>642</v>
      </c>
      <c r="H54" s="12" t="s">
        <v>643</v>
      </c>
      <c r="I54" s="8" t="s">
        <v>229</v>
      </c>
      <c r="J54" s="8" t="s">
        <v>211</v>
      </c>
      <c r="K54" s="13" t="s">
        <v>265</v>
      </c>
      <c r="L54" s="14"/>
      <c r="M54" s="13">
        <f>K54+L54</f>
        <v>21</v>
      </c>
      <c r="N54" s="14">
        <v>53</v>
      </c>
      <c r="O54" s="15">
        <f t="shared" si="2"/>
        <v>0.39622641509433965</v>
      </c>
      <c r="P54" s="15"/>
      <c r="Q54" s="20" t="s">
        <v>644</v>
      </c>
    </row>
    <row r="55" spans="1:17" s="16" customFormat="1" ht="17.25" customHeight="1">
      <c r="A55" s="8">
        <v>9</v>
      </c>
      <c r="B55" s="12" t="s">
        <v>656</v>
      </c>
      <c r="C55" s="12" t="s">
        <v>488</v>
      </c>
      <c r="D55" s="12" t="s">
        <v>657</v>
      </c>
      <c r="E55" s="8" t="s">
        <v>81</v>
      </c>
      <c r="F55" s="12"/>
      <c r="G55" s="11" t="s">
        <v>642</v>
      </c>
      <c r="H55" s="12" t="s">
        <v>643</v>
      </c>
      <c r="I55" s="8" t="s">
        <v>229</v>
      </c>
      <c r="J55" s="8" t="s">
        <v>653</v>
      </c>
      <c r="K55" s="13" t="s">
        <v>265</v>
      </c>
      <c r="L55" s="14"/>
      <c r="M55" s="13">
        <f>K55+L55</f>
        <v>21</v>
      </c>
      <c r="N55" s="14">
        <v>53</v>
      </c>
      <c r="O55" s="15">
        <f t="shared" si="2"/>
        <v>0.39622641509433965</v>
      </c>
      <c r="P55" s="15"/>
      <c r="Q55" s="9" t="s">
        <v>654</v>
      </c>
    </row>
    <row r="56" spans="1:17" s="16" customFormat="1" ht="17.25" customHeight="1">
      <c r="A56" s="8">
        <v>1</v>
      </c>
      <c r="B56" s="9" t="s">
        <v>640</v>
      </c>
      <c r="C56" s="10" t="s">
        <v>641</v>
      </c>
      <c r="D56" s="9" t="s">
        <v>285</v>
      </c>
      <c r="E56" s="8" t="s">
        <v>81</v>
      </c>
      <c r="F56" s="10"/>
      <c r="G56" s="11" t="s">
        <v>642</v>
      </c>
      <c r="H56" s="12" t="s">
        <v>643</v>
      </c>
      <c r="I56" s="8" t="s">
        <v>229</v>
      </c>
      <c r="J56" s="8" t="s">
        <v>211</v>
      </c>
      <c r="K56" s="57" t="s">
        <v>157</v>
      </c>
      <c r="L56" s="14"/>
      <c r="M56" s="13" t="s">
        <v>157</v>
      </c>
      <c r="N56" s="14">
        <v>53</v>
      </c>
      <c r="O56" s="15">
        <f t="shared" si="2"/>
        <v>0.37735849056603776</v>
      </c>
      <c r="P56" s="15"/>
      <c r="Q56" s="9" t="s">
        <v>644</v>
      </c>
    </row>
    <row r="57" spans="1:17" s="16" customFormat="1" ht="17.25" customHeight="1">
      <c r="A57" s="8">
        <v>5</v>
      </c>
      <c r="B57" s="12" t="s">
        <v>650</v>
      </c>
      <c r="C57" s="12" t="s">
        <v>226</v>
      </c>
      <c r="D57" s="12" t="s">
        <v>210</v>
      </c>
      <c r="E57" s="8" t="s">
        <v>81</v>
      </c>
      <c r="F57" s="12"/>
      <c r="G57" s="11" t="s">
        <v>642</v>
      </c>
      <c r="H57" s="12" t="s">
        <v>643</v>
      </c>
      <c r="I57" s="8" t="s">
        <v>229</v>
      </c>
      <c r="J57" s="8" t="s">
        <v>211</v>
      </c>
      <c r="K57" s="13" t="s">
        <v>157</v>
      </c>
      <c r="L57" s="14"/>
      <c r="M57" s="13">
        <f>K57+L57</f>
        <v>20</v>
      </c>
      <c r="N57" s="14">
        <v>53</v>
      </c>
      <c r="O57" s="15">
        <f t="shared" si="2"/>
        <v>0.37735849056603776</v>
      </c>
      <c r="P57" s="15"/>
      <c r="Q57" s="9" t="s">
        <v>644</v>
      </c>
    </row>
    <row r="58" spans="1:17" s="16" customFormat="1" ht="17.25" customHeight="1">
      <c r="A58" s="8">
        <v>12</v>
      </c>
      <c r="B58" s="12" t="s">
        <v>661</v>
      </c>
      <c r="C58" s="12" t="s">
        <v>662</v>
      </c>
      <c r="D58" s="12" t="s">
        <v>663</v>
      </c>
      <c r="E58" s="8" t="s">
        <v>19</v>
      </c>
      <c r="F58" s="12"/>
      <c r="G58" s="11" t="s">
        <v>642</v>
      </c>
      <c r="H58" s="12" t="s">
        <v>643</v>
      </c>
      <c r="I58" s="8" t="s">
        <v>229</v>
      </c>
      <c r="J58" s="8" t="s">
        <v>664</v>
      </c>
      <c r="K58" s="13" t="s">
        <v>157</v>
      </c>
      <c r="L58" s="14"/>
      <c r="M58" s="13">
        <f>K58+L58</f>
        <v>20</v>
      </c>
      <c r="N58" s="14">
        <v>53</v>
      </c>
      <c r="O58" s="15">
        <f t="shared" si="2"/>
        <v>0.37735849056603776</v>
      </c>
      <c r="P58" s="15"/>
      <c r="Q58" s="21" t="s">
        <v>665</v>
      </c>
    </row>
    <row r="59" spans="1:17" s="16" customFormat="1" ht="15.75">
      <c r="A59" s="8">
        <v>2</v>
      </c>
      <c r="B59" s="17" t="s">
        <v>54</v>
      </c>
      <c r="C59" s="17" t="s">
        <v>55</v>
      </c>
      <c r="D59" s="17" t="s">
        <v>56</v>
      </c>
      <c r="E59" s="8" t="s">
        <v>19</v>
      </c>
      <c r="F59" s="17" t="s">
        <v>49</v>
      </c>
      <c r="G59" s="11" t="s">
        <v>50</v>
      </c>
      <c r="H59" s="12" t="s">
        <v>20</v>
      </c>
      <c r="I59" s="8" t="s">
        <v>51</v>
      </c>
      <c r="J59" s="8" t="s">
        <v>52</v>
      </c>
      <c r="K59" s="13" t="s">
        <v>35</v>
      </c>
      <c r="L59" s="14"/>
      <c r="M59" s="13">
        <f>K59+L59</f>
        <v>19</v>
      </c>
      <c r="N59" s="14">
        <v>53</v>
      </c>
      <c r="O59" s="15">
        <f t="shared" si="2"/>
        <v>0.35849056603773582</v>
      </c>
      <c r="P59" s="15"/>
      <c r="Q59" s="9" t="s">
        <v>53</v>
      </c>
    </row>
    <row r="60" spans="1:17" s="16" customFormat="1" ht="15.75">
      <c r="A60" s="8">
        <v>32</v>
      </c>
      <c r="B60" s="9" t="s">
        <v>479</v>
      </c>
      <c r="C60" s="9" t="s">
        <v>622</v>
      </c>
      <c r="D60" s="9" t="s">
        <v>524</v>
      </c>
      <c r="E60" s="8" t="s">
        <v>81</v>
      </c>
      <c r="F60" s="9"/>
      <c r="G60" s="55" t="s">
        <v>579</v>
      </c>
      <c r="H60" s="12" t="s">
        <v>377</v>
      </c>
      <c r="I60" s="8" t="s">
        <v>229</v>
      </c>
      <c r="J60" s="8" t="s">
        <v>257</v>
      </c>
      <c r="K60" s="13"/>
      <c r="L60" s="14"/>
      <c r="M60" s="13" t="s">
        <v>35</v>
      </c>
      <c r="N60" s="14">
        <v>53</v>
      </c>
      <c r="O60" s="15">
        <f t="shared" si="2"/>
        <v>0.35849056603773582</v>
      </c>
      <c r="P60" s="15"/>
      <c r="Q60" s="9" t="s">
        <v>587</v>
      </c>
    </row>
    <row r="61" spans="1:17" s="16" customFormat="1" ht="15.75">
      <c r="A61" s="8">
        <v>10</v>
      </c>
      <c r="B61" s="9" t="s">
        <v>658</v>
      </c>
      <c r="C61" s="9" t="s">
        <v>281</v>
      </c>
      <c r="D61" s="10" t="s">
        <v>659</v>
      </c>
      <c r="E61" s="8" t="s">
        <v>81</v>
      </c>
      <c r="F61" s="9"/>
      <c r="G61" s="11" t="s">
        <v>642</v>
      </c>
      <c r="H61" s="12" t="s">
        <v>643</v>
      </c>
      <c r="I61" s="8" t="s">
        <v>229</v>
      </c>
      <c r="J61" s="8" t="s">
        <v>653</v>
      </c>
      <c r="K61" s="13" t="s">
        <v>35</v>
      </c>
      <c r="L61" s="14"/>
      <c r="M61" s="13">
        <f>K61+L61</f>
        <v>19</v>
      </c>
      <c r="N61" s="14">
        <v>53</v>
      </c>
      <c r="O61" s="15">
        <f t="shared" si="2"/>
        <v>0.35849056603773582</v>
      </c>
      <c r="P61" s="15"/>
      <c r="Q61" s="9" t="s">
        <v>654</v>
      </c>
    </row>
    <row r="62" spans="1:17" s="16" customFormat="1" ht="15.75">
      <c r="A62" s="8">
        <v>11</v>
      </c>
      <c r="B62" s="9" t="s">
        <v>660</v>
      </c>
      <c r="C62" s="9" t="s">
        <v>277</v>
      </c>
      <c r="D62" s="10" t="s">
        <v>355</v>
      </c>
      <c r="E62" s="8" t="s">
        <v>81</v>
      </c>
      <c r="F62" s="9"/>
      <c r="G62" s="11" t="s">
        <v>642</v>
      </c>
      <c r="H62" s="12" t="s">
        <v>643</v>
      </c>
      <c r="I62" s="8" t="s">
        <v>229</v>
      </c>
      <c r="J62" s="8" t="s">
        <v>653</v>
      </c>
      <c r="K62" s="13" t="s">
        <v>35</v>
      </c>
      <c r="L62" s="14"/>
      <c r="M62" s="13">
        <f>K62+L62</f>
        <v>19</v>
      </c>
      <c r="N62" s="14">
        <v>53</v>
      </c>
      <c r="O62" s="15">
        <f t="shared" si="2"/>
        <v>0.35849056603773582</v>
      </c>
      <c r="P62" s="15"/>
      <c r="Q62" s="9" t="s">
        <v>654</v>
      </c>
    </row>
    <row r="63" spans="1:17" s="16" customFormat="1" ht="15.75">
      <c r="A63" s="8">
        <v>54</v>
      </c>
      <c r="B63" s="9" t="s">
        <v>519</v>
      </c>
      <c r="C63" s="9" t="s">
        <v>565</v>
      </c>
      <c r="D63" s="10" t="s">
        <v>141</v>
      </c>
      <c r="E63" s="8" t="s">
        <v>19</v>
      </c>
      <c r="F63" s="9" t="s">
        <v>49</v>
      </c>
      <c r="G63" s="11" t="s">
        <v>502</v>
      </c>
      <c r="H63" s="12" t="s">
        <v>20</v>
      </c>
      <c r="I63" s="8" t="s">
        <v>299</v>
      </c>
      <c r="J63" s="8">
        <v>9</v>
      </c>
      <c r="K63" s="13" t="s">
        <v>32</v>
      </c>
      <c r="L63" s="14"/>
      <c r="M63" s="13">
        <f>K63+L63</f>
        <v>18</v>
      </c>
      <c r="N63" s="14">
        <v>53</v>
      </c>
      <c r="O63" s="15">
        <f t="shared" si="2"/>
        <v>0.33962264150943394</v>
      </c>
      <c r="P63" s="15"/>
      <c r="Q63" s="9" t="s">
        <v>533</v>
      </c>
    </row>
    <row r="64" spans="1:17" s="16" customFormat="1" ht="15.75">
      <c r="A64" s="161">
        <v>18</v>
      </c>
      <c r="B64" s="168" t="s">
        <v>878</v>
      </c>
      <c r="C64" s="169" t="s">
        <v>89</v>
      </c>
      <c r="D64" s="169" t="s">
        <v>192</v>
      </c>
      <c r="E64" s="161" t="s">
        <v>81</v>
      </c>
      <c r="F64" s="169"/>
      <c r="G64" s="170" t="s">
        <v>797</v>
      </c>
      <c r="H64" s="162" t="s">
        <v>20</v>
      </c>
      <c r="I64" s="161" t="s">
        <v>857</v>
      </c>
      <c r="J64" s="171">
        <v>9</v>
      </c>
      <c r="K64" s="161"/>
      <c r="L64" s="161"/>
      <c r="M64" s="161">
        <v>17</v>
      </c>
      <c r="N64" s="161">
        <v>53</v>
      </c>
      <c r="O64" s="166">
        <f t="shared" si="2"/>
        <v>0.32075471698113206</v>
      </c>
      <c r="P64" s="166"/>
      <c r="Q64" s="164" t="s">
        <v>858</v>
      </c>
    </row>
    <row r="65" spans="1:17" s="16" customFormat="1" ht="15.75">
      <c r="A65" s="8">
        <v>7</v>
      </c>
      <c r="B65" s="12" t="s">
        <v>652</v>
      </c>
      <c r="C65" s="12" t="s">
        <v>312</v>
      </c>
      <c r="D65" s="12" t="s">
        <v>494</v>
      </c>
      <c r="E65" s="8" t="s">
        <v>19</v>
      </c>
      <c r="F65" s="12"/>
      <c r="G65" s="11" t="s">
        <v>642</v>
      </c>
      <c r="H65" s="12" t="s">
        <v>643</v>
      </c>
      <c r="I65" s="8" t="s">
        <v>229</v>
      </c>
      <c r="J65" s="8" t="s">
        <v>653</v>
      </c>
      <c r="K65" s="13" t="s">
        <v>173</v>
      </c>
      <c r="L65" s="14"/>
      <c r="M65" s="13">
        <f>K65+L65</f>
        <v>16</v>
      </c>
      <c r="N65" s="14">
        <v>53</v>
      </c>
      <c r="O65" s="15">
        <f t="shared" si="2"/>
        <v>0.30188679245283018</v>
      </c>
      <c r="P65" s="15"/>
      <c r="Q65" s="21" t="s">
        <v>654</v>
      </c>
    </row>
    <row r="66" spans="1:17" s="16" customFormat="1" ht="17.25" customHeight="1">
      <c r="A66" s="8">
        <v>16</v>
      </c>
      <c r="B66" s="34" t="s">
        <v>262</v>
      </c>
      <c r="C66" s="9" t="s">
        <v>207</v>
      </c>
      <c r="D66" s="10" t="s">
        <v>31</v>
      </c>
      <c r="E66" s="8" t="s">
        <v>19</v>
      </c>
      <c r="F66" s="10" t="s">
        <v>49</v>
      </c>
      <c r="G66" s="35" t="s">
        <v>228</v>
      </c>
      <c r="H66" s="8" t="s">
        <v>20</v>
      </c>
      <c r="I66" s="8" t="s">
        <v>229</v>
      </c>
      <c r="J66" s="37" t="s">
        <v>52</v>
      </c>
      <c r="K66" s="13" t="s">
        <v>263</v>
      </c>
      <c r="L66" s="14">
        <v>0</v>
      </c>
      <c r="M66" s="13">
        <f>K66+L66</f>
        <v>15</v>
      </c>
      <c r="N66" s="14">
        <v>53</v>
      </c>
      <c r="O66" s="15">
        <f t="shared" si="2"/>
        <v>0.28301886792452829</v>
      </c>
      <c r="P66" s="15"/>
      <c r="Q66" s="9" t="s">
        <v>258</v>
      </c>
    </row>
    <row r="67" spans="1:17" s="16" customFormat="1" ht="18.75">
      <c r="A67" s="28">
        <v>56</v>
      </c>
      <c r="B67" s="18" t="s">
        <v>213</v>
      </c>
      <c r="C67" s="19" t="s">
        <v>214</v>
      </c>
      <c r="D67" s="19" t="s">
        <v>90</v>
      </c>
      <c r="E67" s="8" t="s">
        <v>81</v>
      </c>
      <c r="F67" s="19" t="s">
        <v>49</v>
      </c>
      <c r="G67" s="11" t="s">
        <v>50</v>
      </c>
      <c r="H67" s="12" t="s">
        <v>20</v>
      </c>
      <c r="I67" s="8" t="s">
        <v>51</v>
      </c>
      <c r="J67" s="8" t="s">
        <v>211</v>
      </c>
      <c r="K67" s="66">
        <v>15</v>
      </c>
      <c r="L67" s="14"/>
      <c r="M67" s="66">
        <v>15</v>
      </c>
      <c r="N67" s="14">
        <v>53</v>
      </c>
      <c r="O67" s="67">
        <v>0.28000000000000003</v>
      </c>
      <c r="P67" s="67"/>
      <c r="Q67" s="21" t="s">
        <v>212</v>
      </c>
    </row>
    <row r="68" spans="1:17" s="16" customFormat="1" ht="15.75">
      <c r="A68" s="8">
        <v>52</v>
      </c>
      <c r="B68" s="9" t="s">
        <v>562</v>
      </c>
      <c r="C68" s="9" t="s">
        <v>363</v>
      </c>
      <c r="D68" s="10" t="s">
        <v>563</v>
      </c>
      <c r="E68" s="8" t="s">
        <v>19</v>
      </c>
      <c r="F68" s="9" t="s">
        <v>49</v>
      </c>
      <c r="G68" s="11" t="s">
        <v>502</v>
      </c>
      <c r="H68" s="12" t="s">
        <v>20</v>
      </c>
      <c r="I68" s="8" t="s">
        <v>299</v>
      </c>
      <c r="J68" s="8">
        <v>9</v>
      </c>
      <c r="K68" s="13" t="s">
        <v>310</v>
      </c>
      <c r="L68" s="14"/>
      <c r="M68" s="13">
        <f>K68+L68</f>
        <v>13</v>
      </c>
      <c r="N68" s="14">
        <v>53</v>
      </c>
      <c r="O68" s="15">
        <f>M68/N68</f>
        <v>0.24528301886792453</v>
      </c>
      <c r="P68" s="15"/>
      <c r="Q68" s="9" t="s">
        <v>533</v>
      </c>
    </row>
    <row r="69" spans="1:17" s="16" customFormat="1" ht="15.75">
      <c r="A69" s="8">
        <v>26</v>
      </c>
      <c r="B69" s="34" t="s">
        <v>287</v>
      </c>
      <c r="C69" s="10" t="s">
        <v>288</v>
      </c>
      <c r="D69" s="9" t="s">
        <v>289</v>
      </c>
      <c r="E69" s="8" t="s">
        <v>81</v>
      </c>
      <c r="F69" s="10" t="s">
        <v>49</v>
      </c>
      <c r="G69" s="35" t="s">
        <v>228</v>
      </c>
      <c r="H69" s="8" t="s">
        <v>20</v>
      </c>
      <c r="I69" s="8" t="s">
        <v>229</v>
      </c>
      <c r="J69" s="8" t="s">
        <v>286</v>
      </c>
      <c r="K69" s="13" t="s">
        <v>290</v>
      </c>
      <c r="L69" s="14">
        <v>0</v>
      </c>
      <c r="M69" s="175">
        <f>K69+L69</f>
        <v>11</v>
      </c>
      <c r="N69" s="14">
        <v>53</v>
      </c>
      <c r="O69" s="15">
        <f>M69/N69</f>
        <v>0.20754716981132076</v>
      </c>
      <c r="P69" s="15"/>
      <c r="Q69" s="9" t="s">
        <v>271</v>
      </c>
    </row>
    <row r="70" spans="1:17" s="16" customFormat="1" ht="15.75">
      <c r="A70" s="8">
        <v>33</v>
      </c>
      <c r="B70" s="9" t="s">
        <v>623</v>
      </c>
      <c r="C70" s="10" t="s">
        <v>66</v>
      </c>
      <c r="D70" s="9" t="s">
        <v>156</v>
      </c>
      <c r="E70" s="8" t="s">
        <v>19</v>
      </c>
      <c r="F70" s="10"/>
      <c r="G70" s="55" t="s">
        <v>579</v>
      </c>
      <c r="H70" s="12" t="s">
        <v>377</v>
      </c>
      <c r="I70" s="8" t="s">
        <v>229</v>
      </c>
      <c r="J70" s="8" t="s">
        <v>257</v>
      </c>
      <c r="K70" s="13"/>
      <c r="L70" s="14"/>
      <c r="M70" s="175" t="s">
        <v>557</v>
      </c>
      <c r="N70" s="14">
        <v>53</v>
      </c>
      <c r="O70" s="15">
        <f>M70/N70</f>
        <v>0.18867924528301888</v>
      </c>
      <c r="P70" s="15"/>
      <c r="Q70" s="9" t="s">
        <v>587</v>
      </c>
    </row>
    <row r="71" spans="1:17" s="16" customFormat="1" ht="15.75">
      <c r="A71" s="8">
        <v>19</v>
      </c>
      <c r="B71" s="34" t="s">
        <v>267</v>
      </c>
      <c r="C71" s="9" t="s">
        <v>237</v>
      </c>
      <c r="D71" s="10" t="s">
        <v>31</v>
      </c>
      <c r="E71" s="8" t="s">
        <v>19</v>
      </c>
      <c r="F71" s="10" t="s">
        <v>49</v>
      </c>
      <c r="G71" s="35" t="s">
        <v>228</v>
      </c>
      <c r="H71" s="8" t="s">
        <v>20</v>
      </c>
      <c r="I71" s="8" t="s">
        <v>229</v>
      </c>
      <c r="J71" s="37" t="s">
        <v>52</v>
      </c>
      <c r="K71" s="13" t="s">
        <v>268</v>
      </c>
      <c r="L71" s="14">
        <v>0</v>
      </c>
      <c r="M71" s="13">
        <f>K71+L71</f>
        <v>9</v>
      </c>
      <c r="N71" s="14">
        <v>53</v>
      </c>
      <c r="O71" s="15">
        <f>M71/N71</f>
        <v>0.16981132075471697</v>
      </c>
      <c r="P71" s="15"/>
      <c r="Q71" s="9" t="s">
        <v>258</v>
      </c>
    </row>
    <row r="72" spans="1:17" s="16" customFormat="1" ht="15.75">
      <c r="A72" s="8">
        <v>16</v>
      </c>
      <c r="B72" s="9" t="s">
        <v>670</v>
      </c>
      <c r="C72" s="9" t="s">
        <v>281</v>
      </c>
      <c r="D72" s="9" t="s">
        <v>278</v>
      </c>
      <c r="E72" s="8" t="s">
        <v>81</v>
      </c>
      <c r="F72" s="9"/>
      <c r="G72" s="11" t="s">
        <v>642</v>
      </c>
      <c r="H72" s="12" t="s">
        <v>643</v>
      </c>
      <c r="I72" s="8" t="s">
        <v>229</v>
      </c>
      <c r="J72" s="8" t="s">
        <v>211</v>
      </c>
      <c r="K72" s="13" t="s">
        <v>464</v>
      </c>
      <c r="L72" s="14"/>
      <c r="M72" s="13">
        <f>K72+L72</f>
        <v>7</v>
      </c>
      <c r="N72" s="14">
        <v>53</v>
      </c>
      <c r="O72" s="15">
        <f>M72/N72</f>
        <v>0.13207547169811321</v>
      </c>
      <c r="P72" s="15"/>
      <c r="Q72" s="9" t="s">
        <v>644</v>
      </c>
    </row>
  </sheetData>
  <autoFilter ref="A2:Q65">
    <sortState ref="A3:Q72">
      <sortCondition descending="1" ref="O2:O65"/>
    </sortState>
  </autoFilter>
  <dataValidations count="3">
    <dataValidation type="list" allowBlank="1" showInputMessage="1" showErrorMessage="1" sqref="I5:I65 I66 I67:I72">
      <formula1>rf</formula1>
    </dataValidation>
    <dataValidation type="list" allowBlank="1" showInputMessage="1" showErrorMessage="1" sqref="E5:E8 E17:E30 E31:F39 E43:E65 E66">
      <formula1>sex</formula1>
    </dataValidation>
    <dataValidation type="list" allowBlank="1" showInputMessage="1" showErrorMessage="1" sqref="J5:J8 J17:J39 J43:J65 J66">
      <formula1>t_class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7"/>
  <sheetViews>
    <sheetView workbookViewId="0">
      <selection activeCell="A34" sqref="A34:XFD34"/>
    </sheetView>
  </sheetViews>
  <sheetFormatPr defaultRowHeight="15"/>
  <cols>
    <col min="1" max="1" width="4.85546875" customWidth="1"/>
    <col min="2" max="2" width="13.7109375" customWidth="1"/>
    <col min="3" max="4" width="14.7109375" customWidth="1"/>
    <col min="7" max="7" width="21.85546875" customWidth="1"/>
    <col min="16" max="16" width="13.140625" customWidth="1"/>
    <col min="17" max="17" width="37.5703125" customWidth="1"/>
  </cols>
  <sheetData>
    <row r="2" spans="1:18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1" t="s">
        <v>14</v>
      </c>
      <c r="P2" s="1" t="s">
        <v>880</v>
      </c>
      <c r="Q2" s="4" t="s">
        <v>15</v>
      </c>
      <c r="R2" s="5"/>
    </row>
    <row r="3" spans="1:18" s="16" customFormat="1" ht="15.75">
      <c r="A3" s="33">
        <v>43</v>
      </c>
      <c r="B3" s="12" t="s">
        <v>639</v>
      </c>
      <c r="C3" s="12" t="s">
        <v>419</v>
      </c>
      <c r="D3" s="12" t="s">
        <v>31</v>
      </c>
      <c r="E3" s="8" t="s">
        <v>19</v>
      </c>
      <c r="F3" s="12"/>
      <c r="G3" s="55" t="s">
        <v>579</v>
      </c>
      <c r="H3" s="12" t="s">
        <v>377</v>
      </c>
      <c r="I3" s="8" t="s">
        <v>229</v>
      </c>
      <c r="J3" s="8">
        <v>10</v>
      </c>
      <c r="K3" s="13"/>
      <c r="L3" s="14"/>
      <c r="M3" s="13" t="s">
        <v>575</v>
      </c>
      <c r="N3" s="14">
        <v>52</v>
      </c>
      <c r="O3" s="15">
        <f t="shared" ref="O3:O37" si="0">M3/N3</f>
        <v>0.88461538461538458</v>
      </c>
      <c r="P3" s="15" t="s">
        <v>884</v>
      </c>
      <c r="Q3" s="21" t="s">
        <v>587</v>
      </c>
    </row>
    <row r="4" spans="1:18" s="16" customFormat="1" ht="15.75">
      <c r="A4" s="33">
        <v>9</v>
      </c>
      <c r="B4" s="34" t="s">
        <v>249</v>
      </c>
      <c r="C4" s="12" t="s">
        <v>217</v>
      </c>
      <c r="D4" s="12" t="s">
        <v>93</v>
      </c>
      <c r="E4" s="8" t="s">
        <v>19</v>
      </c>
      <c r="F4" s="10" t="s">
        <v>49</v>
      </c>
      <c r="G4" s="35" t="s">
        <v>228</v>
      </c>
      <c r="H4" s="8" t="s">
        <v>20</v>
      </c>
      <c r="I4" s="8" t="s">
        <v>229</v>
      </c>
      <c r="J4" s="8" t="s">
        <v>241</v>
      </c>
      <c r="K4" s="13" t="s">
        <v>250</v>
      </c>
      <c r="L4" s="14">
        <v>0</v>
      </c>
      <c r="M4" s="13">
        <f>K4+L4</f>
        <v>37</v>
      </c>
      <c r="N4" s="14">
        <v>52</v>
      </c>
      <c r="O4" s="15">
        <f t="shared" si="0"/>
        <v>0.71153846153846156</v>
      </c>
      <c r="P4" s="15" t="s">
        <v>884</v>
      </c>
      <c r="Q4" s="9" t="s">
        <v>243</v>
      </c>
    </row>
    <row r="5" spans="1:18" s="16" customFormat="1" ht="15" customHeight="1">
      <c r="A5" s="33">
        <v>12</v>
      </c>
      <c r="B5" s="34" t="s">
        <v>254</v>
      </c>
      <c r="C5" s="9" t="s">
        <v>233</v>
      </c>
      <c r="D5" s="9" t="s">
        <v>31</v>
      </c>
      <c r="E5" s="8" t="s">
        <v>19</v>
      </c>
      <c r="F5" s="10" t="s">
        <v>49</v>
      </c>
      <c r="G5" s="35" t="s">
        <v>228</v>
      </c>
      <c r="H5" s="8" t="s">
        <v>20</v>
      </c>
      <c r="I5" s="8" t="s">
        <v>229</v>
      </c>
      <c r="J5" s="8" t="s">
        <v>241</v>
      </c>
      <c r="K5" s="13" t="s">
        <v>255</v>
      </c>
      <c r="L5" s="14">
        <v>0</v>
      </c>
      <c r="M5" s="13">
        <f>K5+L5</f>
        <v>33.5</v>
      </c>
      <c r="N5" s="14">
        <v>52</v>
      </c>
      <c r="O5" s="15">
        <f t="shared" si="0"/>
        <v>0.64423076923076927</v>
      </c>
      <c r="P5" s="15" t="s">
        <v>882</v>
      </c>
      <c r="Q5" s="9" t="s">
        <v>243</v>
      </c>
    </row>
    <row r="6" spans="1:18" s="16" customFormat="1" ht="15.75">
      <c r="A6" s="33">
        <v>42</v>
      </c>
      <c r="B6" s="9" t="s">
        <v>637</v>
      </c>
      <c r="C6" s="9" t="s">
        <v>275</v>
      </c>
      <c r="D6" s="10" t="s">
        <v>180</v>
      </c>
      <c r="E6" s="8" t="s">
        <v>19</v>
      </c>
      <c r="F6" s="9"/>
      <c r="G6" s="55" t="s">
        <v>579</v>
      </c>
      <c r="H6" s="12" t="s">
        <v>377</v>
      </c>
      <c r="I6" s="8" t="s">
        <v>229</v>
      </c>
      <c r="J6" s="8">
        <v>10</v>
      </c>
      <c r="K6" s="13"/>
      <c r="L6" s="14"/>
      <c r="M6" s="13" t="s">
        <v>638</v>
      </c>
      <c r="N6" s="14">
        <v>52</v>
      </c>
      <c r="O6" s="15">
        <f t="shared" si="0"/>
        <v>0.625</v>
      </c>
      <c r="P6" s="15" t="s">
        <v>882</v>
      </c>
      <c r="Q6" s="9" t="s">
        <v>587</v>
      </c>
    </row>
    <row r="7" spans="1:18" s="16" customFormat="1" ht="63">
      <c r="A7" s="86"/>
      <c r="B7" s="12" t="s">
        <v>408</v>
      </c>
      <c r="C7" s="12" t="s">
        <v>237</v>
      </c>
      <c r="D7" s="12" t="s">
        <v>41</v>
      </c>
      <c r="E7" s="8" t="s">
        <v>375</v>
      </c>
      <c r="F7" s="8"/>
      <c r="G7" s="49" t="s">
        <v>376</v>
      </c>
      <c r="H7" s="12" t="s">
        <v>377</v>
      </c>
      <c r="I7" s="8" t="s">
        <v>378</v>
      </c>
      <c r="J7" s="8">
        <v>10</v>
      </c>
      <c r="K7" s="13"/>
      <c r="L7" s="14"/>
      <c r="M7" s="13" t="s">
        <v>409</v>
      </c>
      <c r="N7" s="14">
        <v>52</v>
      </c>
      <c r="O7" s="15">
        <f t="shared" si="0"/>
        <v>0.56730769230769229</v>
      </c>
      <c r="P7" s="15" t="s">
        <v>882</v>
      </c>
      <c r="Q7" s="21" t="s">
        <v>390</v>
      </c>
    </row>
    <row r="8" spans="1:18" s="16" customFormat="1" ht="15.75">
      <c r="A8" s="33">
        <v>55</v>
      </c>
      <c r="B8" s="9" t="s">
        <v>566</v>
      </c>
      <c r="C8" s="9" t="s">
        <v>567</v>
      </c>
      <c r="D8" s="10" t="s">
        <v>18</v>
      </c>
      <c r="E8" s="8" t="s">
        <v>19</v>
      </c>
      <c r="F8" s="9" t="s">
        <v>49</v>
      </c>
      <c r="G8" s="11" t="s">
        <v>502</v>
      </c>
      <c r="H8" s="12" t="s">
        <v>20</v>
      </c>
      <c r="I8" s="8" t="s">
        <v>299</v>
      </c>
      <c r="J8" s="8">
        <v>10</v>
      </c>
      <c r="K8" s="13" t="s">
        <v>568</v>
      </c>
      <c r="L8" s="14"/>
      <c r="M8" s="13">
        <f>K8+L8</f>
        <v>28.5</v>
      </c>
      <c r="N8" s="14">
        <v>52</v>
      </c>
      <c r="O8" s="15">
        <f t="shared" si="0"/>
        <v>0.54807692307692313</v>
      </c>
      <c r="P8" s="15" t="s">
        <v>882</v>
      </c>
      <c r="Q8" s="9" t="s">
        <v>503</v>
      </c>
    </row>
    <row r="9" spans="1:18" s="16" customFormat="1" ht="15.75">
      <c r="A9" s="33">
        <v>56</v>
      </c>
      <c r="B9" s="9" t="s">
        <v>569</v>
      </c>
      <c r="C9" s="9" t="s">
        <v>37</v>
      </c>
      <c r="D9" s="10" t="s">
        <v>31</v>
      </c>
      <c r="E9" s="8" t="s">
        <v>19</v>
      </c>
      <c r="F9" s="9" t="s">
        <v>49</v>
      </c>
      <c r="G9" s="11" t="s">
        <v>502</v>
      </c>
      <c r="H9" s="12" t="s">
        <v>20</v>
      </c>
      <c r="I9" s="8" t="s">
        <v>299</v>
      </c>
      <c r="J9" s="8">
        <v>10</v>
      </c>
      <c r="K9" s="13" t="s">
        <v>568</v>
      </c>
      <c r="L9" s="14"/>
      <c r="M9" s="13">
        <f>K9+L9</f>
        <v>28.5</v>
      </c>
      <c r="N9" s="14">
        <v>52</v>
      </c>
      <c r="O9" s="15">
        <f t="shared" si="0"/>
        <v>0.54807692307692313</v>
      </c>
      <c r="P9" s="15" t="s">
        <v>882</v>
      </c>
      <c r="Q9" s="9" t="s">
        <v>503</v>
      </c>
    </row>
    <row r="10" spans="1:18" s="16" customFormat="1" ht="17.25" customHeight="1">
      <c r="A10" s="8">
        <v>64</v>
      </c>
      <c r="B10" s="17" t="s">
        <v>762</v>
      </c>
      <c r="C10" s="17" t="s">
        <v>322</v>
      </c>
      <c r="D10" s="17" t="s">
        <v>494</v>
      </c>
      <c r="E10" s="8" t="s">
        <v>19</v>
      </c>
      <c r="F10" s="17"/>
      <c r="G10" s="11" t="s">
        <v>642</v>
      </c>
      <c r="H10" s="12" t="s">
        <v>643</v>
      </c>
      <c r="I10" s="8"/>
      <c r="J10" s="8" t="s">
        <v>763</v>
      </c>
      <c r="K10" s="13" t="s">
        <v>98</v>
      </c>
      <c r="L10" s="14"/>
      <c r="M10" s="13">
        <f>K10+L10</f>
        <v>27</v>
      </c>
      <c r="N10" s="14">
        <v>52</v>
      </c>
      <c r="O10" s="15">
        <f t="shared" si="0"/>
        <v>0.51923076923076927</v>
      </c>
      <c r="P10" s="15" t="s">
        <v>882</v>
      </c>
      <c r="Q10" s="20" t="s">
        <v>764</v>
      </c>
    </row>
    <row r="11" spans="1:18" s="16" customFormat="1" ht="17.25" customHeight="1">
      <c r="A11" s="8">
        <v>11</v>
      </c>
      <c r="B11" s="63" t="s">
        <v>252</v>
      </c>
      <c r="C11" s="48" t="s">
        <v>233</v>
      </c>
      <c r="D11" s="48" t="s">
        <v>253</v>
      </c>
      <c r="E11" s="8" t="s">
        <v>19</v>
      </c>
      <c r="F11" s="10" t="s">
        <v>49</v>
      </c>
      <c r="G11" s="35" t="s">
        <v>228</v>
      </c>
      <c r="H11" s="8" t="s">
        <v>20</v>
      </c>
      <c r="I11" s="8" t="s">
        <v>229</v>
      </c>
      <c r="J11" s="8" t="s">
        <v>241</v>
      </c>
      <c r="K11" s="13" t="s">
        <v>85</v>
      </c>
      <c r="L11" s="14">
        <v>0</v>
      </c>
      <c r="M11" s="13">
        <f>K11+L11</f>
        <v>25</v>
      </c>
      <c r="N11" s="14">
        <v>52</v>
      </c>
      <c r="O11" s="15">
        <f t="shared" si="0"/>
        <v>0.48076923076923078</v>
      </c>
      <c r="P11" s="15" t="s">
        <v>883</v>
      </c>
      <c r="Q11" s="9" t="s">
        <v>243</v>
      </c>
    </row>
    <row r="12" spans="1:18" s="16" customFormat="1" ht="17.25" customHeight="1">
      <c r="A12" s="40"/>
      <c r="B12" s="18" t="s">
        <v>410</v>
      </c>
      <c r="C12" s="19" t="s">
        <v>411</v>
      </c>
      <c r="D12" s="19" t="s">
        <v>121</v>
      </c>
      <c r="E12" s="8" t="s">
        <v>381</v>
      </c>
      <c r="F12" s="8"/>
      <c r="G12" s="49" t="s">
        <v>376</v>
      </c>
      <c r="H12" s="12" t="s">
        <v>377</v>
      </c>
      <c r="I12" s="8" t="s">
        <v>378</v>
      </c>
      <c r="J12" s="8">
        <v>10</v>
      </c>
      <c r="K12" s="13"/>
      <c r="L12" s="14"/>
      <c r="M12" s="13" t="s">
        <v>82</v>
      </c>
      <c r="N12" s="14">
        <v>52</v>
      </c>
      <c r="O12" s="15">
        <f t="shared" si="0"/>
        <v>0.46153846153846156</v>
      </c>
      <c r="P12" s="15" t="s">
        <v>883</v>
      </c>
      <c r="Q12" s="21" t="s">
        <v>390</v>
      </c>
    </row>
    <row r="13" spans="1:18" s="16" customFormat="1" ht="17.25" customHeight="1">
      <c r="A13" s="8">
        <v>57</v>
      </c>
      <c r="B13" s="9" t="s">
        <v>570</v>
      </c>
      <c r="C13" s="9" t="s">
        <v>571</v>
      </c>
      <c r="D13" s="10" t="s">
        <v>437</v>
      </c>
      <c r="E13" s="8" t="s">
        <v>19</v>
      </c>
      <c r="F13" s="9" t="s">
        <v>299</v>
      </c>
      <c r="G13" s="11" t="s">
        <v>502</v>
      </c>
      <c r="H13" s="12" t="s">
        <v>20</v>
      </c>
      <c r="I13" s="8" t="s">
        <v>299</v>
      </c>
      <c r="J13" s="8">
        <v>10</v>
      </c>
      <c r="K13" s="13" t="s">
        <v>82</v>
      </c>
      <c r="L13" s="14"/>
      <c r="M13" s="13">
        <f>K13+L13</f>
        <v>24</v>
      </c>
      <c r="N13" s="14">
        <v>52</v>
      </c>
      <c r="O13" s="15">
        <f t="shared" si="0"/>
        <v>0.46153846153846156</v>
      </c>
      <c r="P13" s="15" t="s">
        <v>883</v>
      </c>
      <c r="Q13" s="9" t="s">
        <v>503</v>
      </c>
    </row>
    <row r="14" spans="1:18" s="16" customFormat="1" ht="17.25" customHeight="1">
      <c r="A14" s="8">
        <v>8</v>
      </c>
      <c r="B14" s="34" t="s">
        <v>247</v>
      </c>
      <c r="C14" s="12" t="s">
        <v>25</v>
      </c>
      <c r="D14" s="12" t="s">
        <v>235</v>
      </c>
      <c r="E14" s="8" t="s">
        <v>19</v>
      </c>
      <c r="F14" s="10" t="s">
        <v>49</v>
      </c>
      <c r="G14" s="35" t="s">
        <v>228</v>
      </c>
      <c r="H14" s="8" t="s">
        <v>20</v>
      </c>
      <c r="I14" s="8" t="s">
        <v>229</v>
      </c>
      <c r="J14" s="8" t="s">
        <v>241</v>
      </c>
      <c r="K14" s="13" t="s">
        <v>248</v>
      </c>
      <c r="L14" s="14">
        <v>0</v>
      </c>
      <c r="M14" s="13">
        <f>K14+L14</f>
        <v>23</v>
      </c>
      <c r="N14" s="14">
        <v>52</v>
      </c>
      <c r="O14" s="15">
        <f t="shared" si="0"/>
        <v>0.44230769230769229</v>
      </c>
      <c r="P14" s="15"/>
      <c r="Q14" s="9" t="s">
        <v>243</v>
      </c>
    </row>
    <row r="15" spans="1:18" s="16" customFormat="1" ht="17.25" customHeight="1">
      <c r="A15" s="8">
        <v>10</v>
      </c>
      <c r="B15" s="34" t="s">
        <v>251</v>
      </c>
      <c r="C15" s="12" t="s">
        <v>148</v>
      </c>
      <c r="D15" s="12" t="s">
        <v>146</v>
      </c>
      <c r="E15" s="8" t="s">
        <v>19</v>
      </c>
      <c r="F15" s="10" t="s">
        <v>49</v>
      </c>
      <c r="G15" s="35" t="s">
        <v>228</v>
      </c>
      <c r="H15" s="8" t="s">
        <v>20</v>
      </c>
      <c r="I15" s="8" t="s">
        <v>229</v>
      </c>
      <c r="J15" s="8" t="s">
        <v>241</v>
      </c>
      <c r="K15" s="13" t="s">
        <v>138</v>
      </c>
      <c r="L15" s="14">
        <v>0</v>
      </c>
      <c r="M15" s="13">
        <f>K15+L15</f>
        <v>22</v>
      </c>
      <c r="N15" s="14">
        <v>52</v>
      </c>
      <c r="O15" s="15">
        <f t="shared" si="0"/>
        <v>0.42307692307692307</v>
      </c>
      <c r="P15" s="15"/>
      <c r="Q15" s="9" t="s">
        <v>243</v>
      </c>
    </row>
    <row r="16" spans="1:18" s="16" customFormat="1" ht="17.25" customHeight="1">
      <c r="A16" s="161">
        <v>25</v>
      </c>
      <c r="B16" s="165" t="s">
        <v>826</v>
      </c>
      <c r="C16" s="172" t="s">
        <v>522</v>
      </c>
      <c r="D16" s="161" t="s">
        <v>90</v>
      </c>
      <c r="E16" s="161" t="s">
        <v>81</v>
      </c>
      <c r="F16" s="161"/>
      <c r="G16" s="170" t="s">
        <v>797</v>
      </c>
      <c r="H16" s="161" t="s">
        <v>819</v>
      </c>
      <c r="I16" s="161" t="s">
        <v>299</v>
      </c>
      <c r="J16" s="161">
        <v>10</v>
      </c>
      <c r="K16" s="164" t="s">
        <v>265</v>
      </c>
      <c r="L16" s="165"/>
      <c r="M16" s="164" t="s">
        <v>265</v>
      </c>
      <c r="N16" s="165">
        <v>52</v>
      </c>
      <c r="O16" s="166">
        <f t="shared" si="0"/>
        <v>0.40384615384615385</v>
      </c>
      <c r="P16" s="166"/>
      <c r="Q16" s="164" t="s">
        <v>820</v>
      </c>
    </row>
    <row r="17" spans="1:17" s="16" customFormat="1" ht="17.25" customHeight="1">
      <c r="A17" s="8">
        <v>6</v>
      </c>
      <c r="B17" s="34" t="s">
        <v>239</v>
      </c>
      <c r="C17" s="12" t="s">
        <v>89</v>
      </c>
      <c r="D17" s="12" t="s">
        <v>240</v>
      </c>
      <c r="E17" s="8" t="s">
        <v>81</v>
      </c>
      <c r="F17" s="10" t="s">
        <v>49</v>
      </c>
      <c r="G17" s="35" t="s">
        <v>228</v>
      </c>
      <c r="H17" s="8" t="s">
        <v>20</v>
      </c>
      <c r="I17" s="8" t="s">
        <v>229</v>
      </c>
      <c r="J17" s="8" t="s">
        <v>241</v>
      </c>
      <c r="K17" s="13" t="s">
        <v>242</v>
      </c>
      <c r="L17" s="14">
        <v>0</v>
      </c>
      <c r="M17" s="13">
        <f>K17+L17</f>
        <v>20.5</v>
      </c>
      <c r="N17" s="14">
        <v>52</v>
      </c>
      <c r="O17" s="15">
        <f t="shared" si="0"/>
        <v>0.39423076923076922</v>
      </c>
      <c r="P17" s="15"/>
      <c r="Q17" s="9" t="s">
        <v>243</v>
      </c>
    </row>
    <row r="18" spans="1:17" s="16" customFormat="1" ht="63">
      <c r="A18" s="40"/>
      <c r="B18" s="12" t="s">
        <v>154</v>
      </c>
      <c r="C18" s="12" t="s">
        <v>207</v>
      </c>
      <c r="D18" s="12" t="s">
        <v>31</v>
      </c>
      <c r="E18" s="8" t="s">
        <v>375</v>
      </c>
      <c r="F18" s="8"/>
      <c r="G18" s="49" t="s">
        <v>376</v>
      </c>
      <c r="H18" s="12" t="s">
        <v>377</v>
      </c>
      <c r="I18" s="8" t="s">
        <v>378</v>
      </c>
      <c r="J18" s="8">
        <v>10</v>
      </c>
      <c r="K18" s="13"/>
      <c r="L18" s="14"/>
      <c r="M18" s="13" t="s">
        <v>242</v>
      </c>
      <c r="N18" s="14">
        <v>52</v>
      </c>
      <c r="O18" s="15">
        <f t="shared" si="0"/>
        <v>0.39423076923076922</v>
      </c>
      <c r="P18" s="15"/>
      <c r="Q18" s="21" t="s">
        <v>390</v>
      </c>
    </row>
    <row r="19" spans="1:17" s="16" customFormat="1" ht="63">
      <c r="A19" s="40"/>
      <c r="B19" s="22" t="s">
        <v>418</v>
      </c>
      <c r="C19" s="9" t="s">
        <v>419</v>
      </c>
      <c r="D19" s="9" t="s">
        <v>113</v>
      </c>
      <c r="E19" s="8" t="s">
        <v>375</v>
      </c>
      <c r="F19" s="8"/>
      <c r="G19" s="49" t="s">
        <v>376</v>
      </c>
      <c r="H19" s="12" t="s">
        <v>377</v>
      </c>
      <c r="I19" s="8" t="s">
        <v>378</v>
      </c>
      <c r="J19" s="8">
        <v>10</v>
      </c>
      <c r="K19" s="13"/>
      <c r="L19" s="14"/>
      <c r="M19" s="13" t="s">
        <v>157</v>
      </c>
      <c r="N19" s="14">
        <v>52</v>
      </c>
      <c r="O19" s="15">
        <f t="shared" si="0"/>
        <v>0.38461538461538464</v>
      </c>
      <c r="P19" s="15"/>
      <c r="Q19" s="21" t="s">
        <v>390</v>
      </c>
    </row>
    <row r="20" spans="1:17" s="16" customFormat="1" ht="15.75">
      <c r="A20" s="8">
        <v>62</v>
      </c>
      <c r="B20" s="18" t="s">
        <v>756</v>
      </c>
      <c r="C20" s="19" t="s">
        <v>757</v>
      </c>
      <c r="D20" s="19" t="s">
        <v>758</v>
      </c>
      <c r="E20" s="8" t="s">
        <v>81</v>
      </c>
      <c r="F20" s="19"/>
      <c r="G20" s="11" t="s">
        <v>642</v>
      </c>
      <c r="H20" s="12" t="s">
        <v>643</v>
      </c>
      <c r="I20" s="8"/>
      <c r="J20" s="8" t="s">
        <v>754</v>
      </c>
      <c r="K20" s="13" t="s">
        <v>157</v>
      </c>
      <c r="L20" s="14"/>
      <c r="M20" s="13">
        <f>K20+L20</f>
        <v>20</v>
      </c>
      <c r="N20" s="14">
        <v>52</v>
      </c>
      <c r="O20" s="15">
        <f t="shared" si="0"/>
        <v>0.38461538461538464</v>
      </c>
      <c r="P20" s="15"/>
      <c r="Q20" s="21" t="s">
        <v>654</v>
      </c>
    </row>
    <row r="21" spans="1:17" s="16" customFormat="1" ht="15.75">
      <c r="A21" s="8">
        <v>58</v>
      </c>
      <c r="B21" s="9" t="s">
        <v>572</v>
      </c>
      <c r="C21" s="9" t="s">
        <v>71</v>
      </c>
      <c r="D21" s="10" t="s">
        <v>67</v>
      </c>
      <c r="E21" s="8" t="s">
        <v>19</v>
      </c>
      <c r="F21" s="9" t="s">
        <v>49</v>
      </c>
      <c r="G21" s="11" t="s">
        <v>502</v>
      </c>
      <c r="H21" s="12" t="s">
        <v>20</v>
      </c>
      <c r="I21" s="8" t="s">
        <v>299</v>
      </c>
      <c r="J21" s="8">
        <v>10</v>
      </c>
      <c r="K21" s="13" t="s">
        <v>553</v>
      </c>
      <c r="L21" s="14"/>
      <c r="M21" s="13">
        <f>K21+L21</f>
        <v>18.5</v>
      </c>
      <c r="N21" s="14">
        <v>52</v>
      </c>
      <c r="O21" s="15">
        <f t="shared" si="0"/>
        <v>0.35576923076923078</v>
      </c>
      <c r="P21" s="15"/>
      <c r="Q21" s="9" t="s">
        <v>503</v>
      </c>
    </row>
    <row r="22" spans="1:17" s="16" customFormat="1" ht="15.75">
      <c r="A22" s="8">
        <v>60</v>
      </c>
      <c r="B22" s="9" t="s">
        <v>753</v>
      </c>
      <c r="C22" s="10" t="s">
        <v>275</v>
      </c>
      <c r="D22" s="9" t="s">
        <v>48</v>
      </c>
      <c r="E22" s="8" t="s">
        <v>19</v>
      </c>
      <c r="F22" s="10"/>
      <c r="G22" s="11" t="s">
        <v>642</v>
      </c>
      <c r="H22" s="12" t="s">
        <v>643</v>
      </c>
      <c r="I22" s="8"/>
      <c r="J22" s="8" t="s">
        <v>754</v>
      </c>
      <c r="K22" s="13" t="s">
        <v>300</v>
      </c>
      <c r="L22" s="14"/>
      <c r="M22" s="13">
        <f>K22+L22</f>
        <v>17</v>
      </c>
      <c r="N22" s="14">
        <v>52</v>
      </c>
      <c r="O22" s="15">
        <f t="shared" si="0"/>
        <v>0.32692307692307693</v>
      </c>
      <c r="P22" s="15"/>
      <c r="Q22" s="9" t="s">
        <v>654</v>
      </c>
    </row>
    <row r="23" spans="1:17" s="16" customFormat="1" ht="15.75">
      <c r="A23" s="161">
        <v>27</v>
      </c>
      <c r="B23" s="164" t="s">
        <v>850</v>
      </c>
      <c r="C23" s="164" t="s">
        <v>851</v>
      </c>
      <c r="D23" s="165" t="s">
        <v>192</v>
      </c>
      <c r="E23" s="161" t="s">
        <v>81</v>
      </c>
      <c r="F23" s="165"/>
      <c r="G23" s="170" t="s">
        <v>797</v>
      </c>
      <c r="H23" s="161" t="s">
        <v>819</v>
      </c>
      <c r="I23" s="161" t="s">
        <v>299</v>
      </c>
      <c r="J23" s="161">
        <v>10</v>
      </c>
      <c r="K23" s="164" t="s">
        <v>300</v>
      </c>
      <c r="L23" s="165"/>
      <c r="M23" s="164" t="s">
        <v>300</v>
      </c>
      <c r="N23" s="165">
        <v>52</v>
      </c>
      <c r="O23" s="166">
        <f t="shared" si="0"/>
        <v>0.32692307692307693</v>
      </c>
      <c r="P23" s="166"/>
      <c r="Q23" s="164" t="s">
        <v>820</v>
      </c>
    </row>
    <row r="24" spans="1:17" s="16" customFormat="1" ht="15.75">
      <c r="A24" s="8">
        <v>66</v>
      </c>
      <c r="B24" s="9" t="s">
        <v>765</v>
      </c>
      <c r="C24" s="9" t="s">
        <v>751</v>
      </c>
      <c r="D24" s="9" t="s">
        <v>41</v>
      </c>
      <c r="E24" s="8" t="s">
        <v>19</v>
      </c>
      <c r="F24" s="9"/>
      <c r="G24" s="11" t="s">
        <v>642</v>
      </c>
      <c r="H24" s="12" t="s">
        <v>643</v>
      </c>
      <c r="I24" s="8"/>
      <c r="J24" s="8" t="s">
        <v>763</v>
      </c>
      <c r="K24" s="13" t="s">
        <v>173</v>
      </c>
      <c r="L24" s="14"/>
      <c r="M24" s="13">
        <f>K24+L24</f>
        <v>16</v>
      </c>
      <c r="N24" s="14">
        <v>52</v>
      </c>
      <c r="O24" s="15">
        <f t="shared" si="0"/>
        <v>0.30769230769230771</v>
      </c>
      <c r="P24" s="15"/>
      <c r="Q24" s="9" t="s">
        <v>764</v>
      </c>
    </row>
    <row r="25" spans="1:17" s="16" customFormat="1" ht="15.75">
      <c r="A25" s="161">
        <v>24</v>
      </c>
      <c r="B25" s="164" t="s">
        <v>849</v>
      </c>
      <c r="C25" s="161" t="s">
        <v>25</v>
      </c>
      <c r="D25" s="161" t="s">
        <v>113</v>
      </c>
      <c r="E25" s="161" t="s">
        <v>19</v>
      </c>
      <c r="F25" s="161"/>
      <c r="G25" s="170" t="s">
        <v>797</v>
      </c>
      <c r="H25" s="161" t="s">
        <v>819</v>
      </c>
      <c r="I25" s="161" t="s">
        <v>299</v>
      </c>
      <c r="J25" s="161">
        <v>10</v>
      </c>
      <c r="K25" s="161">
        <v>15</v>
      </c>
      <c r="L25" s="161"/>
      <c r="M25" s="161">
        <v>15</v>
      </c>
      <c r="N25" s="165">
        <v>52</v>
      </c>
      <c r="O25" s="166">
        <f t="shared" si="0"/>
        <v>0.28846153846153844</v>
      </c>
      <c r="P25" s="166"/>
      <c r="Q25" s="164" t="s">
        <v>820</v>
      </c>
    </row>
    <row r="26" spans="1:17" s="16" customFormat="1" ht="63">
      <c r="A26" s="40"/>
      <c r="B26" s="12" t="s">
        <v>415</v>
      </c>
      <c r="C26" s="12" t="s">
        <v>198</v>
      </c>
      <c r="D26" s="12" t="s">
        <v>416</v>
      </c>
      <c r="E26" s="8" t="s">
        <v>381</v>
      </c>
      <c r="F26" s="8"/>
      <c r="G26" s="49" t="s">
        <v>376</v>
      </c>
      <c r="H26" s="12" t="s">
        <v>377</v>
      </c>
      <c r="I26" s="8" t="s">
        <v>378</v>
      </c>
      <c r="J26" s="8">
        <v>10</v>
      </c>
      <c r="K26" s="13"/>
      <c r="L26" s="14"/>
      <c r="M26" s="13" t="s">
        <v>417</v>
      </c>
      <c r="N26" s="14">
        <v>52</v>
      </c>
      <c r="O26" s="15">
        <f t="shared" si="0"/>
        <v>0.27884615384615385</v>
      </c>
      <c r="P26" s="15"/>
      <c r="Q26" s="21" t="s">
        <v>390</v>
      </c>
    </row>
    <row r="27" spans="1:17" s="29" customFormat="1" ht="63">
      <c r="A27" s="40"/>
      <c r="B27" s="12" t="s">
        <v>412</v>
      </c>
      <c r="C27" s="12" t="s">
        <v>196</v>
      </c>
      <c r="D27" s="12" t="s">
        <v>90</v>
      </c>
      <c r="E27" s="8" t="s">
        <v>381</v>
      </c>
      <c r="F27" s="8"/>
      <c r="G27" s="49" t="s">
        <v>376</v>
      </c>
      <c r="H27" s="12" t="s">
        <v>377</v>
      </c>
      <c r="I27" s="8" t="s">
        <v>378</v>
      </c>
      <c r="J27" s="8">
        <v>10</v>
      </c>
      <c r="K27" s="13"/>
      <c r="L27" s="14"/>
      <c r="M27" s="13" t="s">
        <v>310</v>
      </c>
      <c r="N27" s="14">
        <v>52</v>
      </c>
      <c r="O27" s="15">
        <f t="shared" si="0"/>
        <v>0.25</v>
      </c>
      <c r="P27" s="15"/>
      <c r="Q27" s="21" t="s">
        <v>390</v>
      </c>
    </row>
    <row r="28" spans="1:17" s="29" customFormat="1" ht="63">
      <c r="A28" s="40"/>
      <c r="B28" s="9" t="s">
        <v>413</v>
      </c>
      <c r="C28" s="9" t="s">
        <v>414</v>
      </c>
      <c r="D28" s="9" t="s">
        <v>41</v>
      </c>
      <c r="E28" s="8" t="s">
        <v>375</v>
      </c>
      <c r="F28" s="8"/>
      <c r="G28" s="49" t="s">
        <v>376</v>
      </c>
      <c r="H28" s="12" t="s">
        <v>377</v>
      </c>
      <c r="I28" s="8" t="s">
        <v>378</v>
      </c>
      <c r="J28" s="8">
        <v>10</v>
      </c>
      <c r="K28" s="13"/>
      <c r="L28" s="14"/>
      <c r="M28" s="13" t="s">
        <v>310</v>
      </c>
      <c r="N28" s="14">
        <v>52</v>
      </c>
      <c r="O28" s="15">
        <f t="shared" si="0"/>
        <v>0.25</v>
      </c>
      <c r="P28" s="15"/>
      <c r="Q28" s="21" t="s">
        <v>390</v>
      </c>
    </row>
    <row r="29" spans="1:17" s="29" customFormat="1" ht="15.75">
      <c r="A29" s="8">
        <v>7</v>
      </c>
      <c r="B29" s="34" t="s">
        <v>244</v>
      </c>
      <c r="C29" s="12" t="s">
        <v>245</v>
      </c>
      <c r="D29" s="12" t="s">
        <v>180</v>
      </c>
      <c r="E29" s="8" t="s">
        <v>19</v>
      </c>
      <c r="F29" s="10" t="s">
        <v>49</v>
      </c>
      <c r="G29" s="35" t="s">
        <v>228</v>
      </c>
      <c r="H29" s="8" t="s">
        <v>20</v>
      </c>
      <c r="I29" s="8" t="s">
        <v>229</v>
      </c>
      <c r="J29" s="8" t="s">
        <v>241</v>
      </c>
      <c r="K29" s="13" t="s">
        <v>246</v>
      </c>
      <c r="L29" s="14">
        <v>0</v>
      </c>
      <c r="M29" s="13">
        <f>K29+L29</f>
        <v>12.5</v>
      </c>
      <c r="N29" s="14">
        <v>52</v>
      </c>
      <c r="O29" s="15">
        <f t="shared" si="0"/>
        <v>0.24038461538461539</v>
      </c>
      <c r="P29" s="15"/>
      <c r="Q29" s="9" t="s">
        <v>243</v>
      </c>
    </row>
    <row r="30" spans="1:17" s="29" customFormat="1" ht="15.75">
      <c r="A30" s="8">
        <v>41</v>
      </c>
      <c r="B30" s="22" t="s">
        <v>636</v>
      </c>
      <c r="C30" s="9" t="s">
        <v>277</v>
      </c>
      <c r="D30" s="9" t="s">
        <v>278</v>
      </c>
      <c r="E30" s="13" t="s">
        <v>81</v>
      </c>
      <c r="F30" s="9"/>
      <c r="G30" s="55" t="s">
        <v>579</v>
      </c>
      <c r="H30" s="12" t="s">
        <v>377</v>
      </c>
      <c r="I30" s="8" t="s">
        <v>229</v>
      </c>
      <c r="J30" s="8">
        <v>10</v>
      </c>
      <c r="K30" s="13"/>
      <c r="L30" s="14"/>
      <c r="M30" s="13" t="s">
        <v>246</v>
      </c>
      <c r="N30" s="14">
        <v>52</v>
      </c>
      <c r="O30" s="15">
        <f t="shared" si="0"/>
        <v>0.24038461538461539</v>
      </c>
      <c r="P30" s="15"/>
      <c r="Q30" s="25" t="s">
        <v>587</v>
      </c>
    </row>
    <row r="31" spans="1:17" s="29" customFormat="1" ht="15.75">
      <c r="A31" s="8">
        <v>61</v>
      </c>
      <c r="B31" s="17" t="s">
        <v>755</v>
      </c>
      <c r="C31" s="17" t="s">
        <v>281</v>
      </c>
      <c r="D31" s="17" t="s">
        <v>135</v>
      </c>
      <c r="E31" s="8" t="s">
        <v>81</v>
      </c>
      <c r="F31" s="17"/>
      <c r="G31" s="11" t="s">
        <v>642</v>
      </c>
      <c r="H31" s="12" t="s">
        <v>643</v>
      </c>
      <c r="I31" s="8"/>
      <c r="J31" s="8" t="s">
        <v>754</v>
      </c>
      <c r="K31" s="13" t="s">
        <v>297</v>
      </c>
      <c r="L31" s="14"/>
      <c r="M31" s="13">
        <f>K31+L31</f>
        <v>12</v>
      </c>
      <c r="N31" s="14">
        <v>52</v>
      </c>
      <c r="O31" s="15">
        <f t="shared" si="0"/>
        <v>0.23076923076923078</v>
      </c>
      <c r="P31" s="15"/>
      <c r="Q31" s="20" t="s">
        <v>654</v>
      </c>
    </row>
    <row r="32" spans="1:17" s="29" customFormat="1" ht="63">
      <c r="A32" s="40"/>
      <c r="B32" s="9" t="s">
        <v>420</v>
      </c>
      <c r="C32" s="9" t="s">
        <v>421</v>
      </c>
      <c r="D32" s="9" t="s">
        <v>90</v>
      </c>
      <c r="E32" s="8" t="s">
        <v>381</v>
      </c>
      <c r="F32" s="8"/>
      <c r="G32" s="49" t="s">
        <v>376</v>
      </c>
      <c r="H32" s="12" t="s">
        <v>377</v>
      </c>
      <c r="I32" s="8" t="s">
        <v>378</v>
      </c>
      <c r="J32" s="8">
        <v>10</v>
      </c>
      <c r="K32" s="13"/>
      <c r="L32" s="14"/>
      <c r="M32" s="13" t="s">
        <v>290</v>
      </c>
      <c r="N32" s="14">
        <v>52</v>
      </c>
      <c r="O32" s="15">
        <f t="shared" si="0"/>
        <v>0.21153846153846154</v>
      </c>
      <c r="P32" s="15"/>
      <c r="Q32" s="21" t="s">
        <v>390</v>
      </c>
    </row>
    <row r="33" spans="1:17" s="29" customFormat="1" ht="15.75">
      <c r="A33" s="8">
        <v>40</v>
      </c>
      <c r="B33" s="56" t="s">
        <v>634</v>
      </c>
      <c r="C33" s="9" t="s">
        <v>635</v>
      </c>
      <c r="D33" s="9" t="s">
        <v>121</v>
      </c>
      <c r="E33" s="13" t="s">
        <v>81</v>
      </c>
      <c r="F33" s="9"/>
      <c r="G33" s="55" t="s">
        <v>579</v>
      </c>
      <c r="H33" s="12" t="s">
        <v>377</v>
      </c>
      <c r="I33" s="8" t="s">
        <v>229</v>
      </c>
      <c r="J33" s="8">
        <v>10</v>
      </c>
      <c r="K33" s="13"/>
      <c r="L33" s="14"/>
      <c r="M33" s="13" t="s">
        <v>290</v>
      </c>
      <c r="N33" s="14">
        <v>52</v>
      </c>
      <c r="O33" s="15">
        <f t="shared" si="0"/>
        <v>0.21153846153846154</v>
      </c>
      <c r="P33" s="15"/>
      <c r="Q33" s="25" t="s">
        <v>587</v>
      </c>
    </row>
    <row r="34" spans="1:17" s="16" customFormat="1" ht="15.75">
      <c r="A34" s="8">
        <v>65</v>
      </c>
      <c r="B34" s="22" t="s">
        <v>102</v>
      </c>
      <c r="C34" s="9" t="s">
        <v>340</v>
      </c>
      <c r="D34" s="9" t="s">
        <v>183</v>
      </c>
      <c r="E34" s="8" t="s">
        <v>19</v>
      </c>
      <c r="F34" s="9"/>
      <c r="G34" s="11" t="s">
        <v>642</v>
      </c>
      <c r="H34" s="12" t="s">
        <v>643</v>
      </c>
      <c r="I34" s="8"/>
      <c r="J34" s="8" t="s">
        <v>763</v>
      </c>
      <c r="K34" s="13" t="s">
        <v>561</v>
      </c>
      <c r="L34" s="14"/>
      <c r="M34" s="13">
        <f>K34+L34</f>
        <v>4</v>
      </c>
      <c r="N34" s="14">
        <v>52</v>
      </c>
      <c r="O34" s="15">
        <f t="shared" si="0"/>
        <v>7.6923076923076927E-2</v>
      </c>
      <c r="P34" s="15"/>
      <c r="Q34" s="25" t="s">
        <v>764</v>
      </c>
    </row>
    <row r="35" spans="1:17" s="16" customFormat="1" ht="15.75">
      <c r="A35" s="161">
        <v>26</v>
      </c>
      <c r="B35" s="173" t="s">
        <v>803</v>
      </c>
      <c r="C35" s="165" t="s">
        <v>345</v>
      </c>
      <c r="D35" s="164" t="s">
        <v>90</v>
      </c>
      <c r="E35" s="161" t="s">
        <v>81</v>
      </c>
      <c r="F35" s="172"/>
      <c r="G35" s="170" t="s">
        <v>797</v>
      </c>
      <c r="H35" s="161" t="s">
        <v>819</v>
      </c>
      <c r="I35" s="161" t="s">
        <v>299</v>
      </c>
      <c r="J35" s="161">
        <v>10</v>
      </c>
      <c r="K35" s="164" t="s">
        <v>561</v>
      </c>
      <c r="L35" s="165"/>
      <c r="M35" s="164" t="s">
        <v>561</v>
      </c>
      <c r="N35" s="165">
        <v>52</v>
      </c>
      <c r="O35" s="166">
        <f t="shared" si="0"/>
        <v>7.6923076923076927E-2</v>
      </c>
      <c r="P35" s="166"/>
      <c r="Q35" s="164" t="s">
        <v>820</v>
      </c>
    </row>
    <row r="36" spans="1:17" s="16" customFormat="1" ht="15.75">
      <c r="A36" s="8">
        <v>39</v>
      </c>
      <c r="B36" s="68" t="s">
        <v>631</v>
      </c>
      <c r="C36" s="68" t="s">
        <v>632</v>
      </c>
      <c r="D36" s="9" t="s">
        <v>289</v>
      </c>
      <c r="E36" s="8" t="s">
        <v>81</v>
      </c>
      <c r="F36" s="9"/>
      <c r="G36" s="55" t="s">
        <v>579</v>
      </c>
      <c r="H36" s="12" t="s">
        <v>377</v>
      </c>
      <c r="I36" s="8" t="s">
        <v>229</v>
      </c>
      <c r="J36" s="8">
        <v>10</v>
      </c>
      <c r="K36" s="13"/>
      <c r="L36" s="14"/>
      <c r="M36" s="13" t="s">
        <v>633</v>
      </c>
      <c r="N36" s="14">
        <v>52</v>
      </c>
      <c r="O36" s="15">
        <f t="shared" si="0"/>
        <v>6.7307692307692304E-2</v>
      </c>
      <c r="P36" s="15"/>
      <c r="Q36" s="25" t="s">
        <v>587</v>
      </c>
    </row>
    <row r="37" spans="1:17" s="16" customFormat="1" ht="15.75">
      <c r="A37" s="8">
        <v>63</v>
      </c>
      <c r="B37" s="12" t="s">
        <v>759</v>
      </c>
      <c r="C37" s="12" t="s">
        <v>226</v>
      </c>
      <c r="D37" s="12" t="s">
        <v>760</v>
      </c>
      <c r="E37" s="8" t="s">
        <v>81</v>
      </c>
      <c r="F37" s="12"/>
      <c r="G37" s="11" t="s">
        <v>642</v>
      </c>
      <c r="H37" s="12" t="s">
        <v>643</v>
      </c>
      <c r="I37" s="8"/>
      <c r="J37" s="8" t="s">
        <v>754</v>
      </c>
      <c r="K37" s="13" t="s">
        <v>761</v>
      </c>
      <c r="L37" s="14"/>
      <c r="M37" s="13">
        <f>K37+L37</f>
        <v>3</v>
      </c>
      <c r="N37" s="14">
        <v>52</v>
      </c>
      <c r="O37" s="15">
        <f t="shared" si="0"/>
        <v>5.7692307692307696E-2</v>
      </c>
      <c r="P37" s="15"/>
      <c r="Q37" s="9" t="s">
        <v>654</v>
      </c>
    </row>
  </sheetData>
  <autoFilter ref="A2:Q33">
    <sortState ref="A3:Q37">
      <sortCondition descending="1" ref="O2:O33"/>
    </sortState>
  </autoFilter>
  <dataValidations count="3">
    <dataValidation type="list" allowBlank="1" showInputMessage="1" showErrorMessage="1" sqref="I3:I33 I34:I37">
      <formula1>rf</formula1>
    </dataValidation>
    <dataValidation type="list" allowBlank="1" showInputMessage="1" showErrorMessage="1" sqref="J3:J17 J22:J33 J35:J37">
      <formula1>t_class</formula1>
    </dataValidation>
    <dataValidation type="list" allowBlank="1" showInputMessage="1" showErrorMessage="1" sqref="E3:E9 E10:F17 E22:E33 E35:E37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R23"/>
  <sheetViews>
    <sheetView workbookViewId="0">
      <selection activeCell="A3" sqref="A3:XFD13"/>
    </sheetView>
  </sheetViews>
  <sheetFormatPr defaultRowHeight="15"/>
  <cols>
    <col min="1" max="1" width="5" customWidth="1"/>
    <col min="2" max="2" width="13.7109375" customWidth="1"/>
    <col min="3" max="3" width="14.85546875" customWidth="1"/>
    <col min="4" max="4" width="16.85546875" customWidth="1"/>
    <col min="6" max="6" width="5.7109375" customWidth="1"/>
    <col min="7" max="7" width="20.5703125" customWidth="1"/>
    <col min="16" max="16" width="16.5703125" customWidth="1"/>
    <col min="17" max="17" width="36.42578125" customWidth="1"/>
  </cols>
  <sheetData>
    <row r="2" spans="1:18" s="6" customFormat="1" ht="51" customHeight="1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3" t="s">
        <v>9</v>
      </c>
      <c r="K2" s="72" t="s">
        <v>10</v>
      </c>
      <c r="L2" s="72" t="s">
        <v>11</v>
      </c>
      <c r="M2" s="72" t="s">
        <v>12</v>
      </c>
      <c r="N2" s="74" t="s">
        <v>13</v>
      </c>
      <c r="O2" s="72" t="s">
        <v>14</v>
      </c>
      <c r="P2" s="72" t="s">
        <v>880</v>
      </c>
      <c r="Q2" s="4" t="s">
        <v>15</v>
      </c>
      <c r="R2" s="5"/>
    </row>
    <row r="3" spans="1:18" s="7" customFormat="1" ht="17.25" customHeight="1">
      <c r="A3" s="8">
        <v>67</v>
      </c>
      <c r="B3" s="9" t="s">
        <v>418</v>
      </c>
      <c r="C3" s="9" t="s">
        <v>233</v>
      </c>
      <c r="D3" s="10" t="s">
        <v>153</v>
      </c>
      <c r="E3" s="8" t="s">
        <v>19</v>
      </c>
      <c r="F3" s="9"/>
      <c r="G3" s="55" t="s">
        <v>642</v>
      </c>
      <c r="H3" s="12" t="s">
        <v>643</v>
      </c>
      <c r="I3" s="8"/>
      <c r="J3" s="8">
        <v>11</v>
      </c>
      <c r="K3" s="13" t="s">
        <v>766</v>
      </c>
      <c r="L3" s="14"/>
      <c r="M3" s="13">
        <f>K3+L3</f>
        <v>80</v>
      </c>
      <c r="N3" s="14">
        <v>105</v>
      </c>
      <c r="O3" s="15">
        <f t="shared" ref="O3:O23" si="0">M3/N3</f>
        <v>0.76190476190476186</v>
      </c>
      <c r="P3" s="84" t="s">
        <v>881</v>
      </c>
      <c r="Q3" s="82" t="s">
        <v>764</v>
      </c>
    </row>
    <row r="4" spans="1:18" s="16" customFormat="1" ht="17.25" customHeight="1">
      <c r="A4" s="8">
        <v>68</v>
      </c>
      <c r="B4" s="9" t="s">
        <v>767</v>
      </c>
      <c r="C4" s="9" t="s">
        <v>217</v>
      </c>
      <c r="D4" s="10" t="s">
        <v>93</v>
      </c>
      <c r="E4" s="8" t="s">
        <v>19</v>
      </c>
      <c r="F4" s="9"/>
      <c r="G4" s="55" t="s">
        <v>642</v>
      </c>
      <c r="H4" s="12" t="s">
        <v>643</v>
      </c>
      <c r="I4" s="8"/>
      <c r="J4" s="8">
        <v>11</v>
      </c>
      <c r="K4" s="13" t="s">
        <v>768</v>
      </c>
      <c r="L4" s="14"/>
      <c r="M4" s="13">
        <f>K4+L4</f>
        <v>63</v>
      </c>
      <c r="N4" s="14">
        <v>105</v>
      </c>
      <c r="O4" s="15">
        <f t="shared" si="0"/>
        <v>0.6</v>
      </c>
      <c r="P4" s="85" t="s">
        <v>882</v>
      </c>
      <c r="Q4" s="69" t="s">
        <v>764</v>
      </c>
    </row>
    <row r="5" spans="1:18" s="16" customFormat="1" ht="17.25" customHeight="1">
      <c r="A5" s="8">
        <v>6</v>
      </c>
      <c r="B5" s="12" t="s">
        <v>70</v>
      </c>
      <c r="C5" s="12" t="s">
        <v>71</v>
      </c>
      <c r="D5" s="12" t="s">
        <v>31</v>
      </c>
      <c r="E5" s="8" t="s">
        <v>19</v>
      </c>
      <c r="F5" s="12" t="s">
        <v>49</v>
      </c>
      <c r="G5" s="11" t="s">
        <v>50</v>
      </c>
      <c r="H5" s="12" t="s">
        <v>20</v>
      </c>
      <c r="I5" s="8" t="s">
        <v>51</v>
      </c>
      <c r="J5" s="8" t="s">
        <v>68</v>
      </c>
      <c r="K5" s="13" t="s">
        <v>72</v>
      </c>
      <c r="L5" s="14"/>
      <c r="M5" s="13">
        <f>K5+L5</f>
        <v>61</v>
      </c>
      <c r="N5" s="14">
        <v>105</v>
      </c>
      <c r="O5" s="15">
        <f t="shared" si="0"/>
        <v>0.580952380952381</v>
      </c>
      <c r="P5" s="85" t="s">
        <v>882</v>
      </c>
      <c r="Q5" s="69" t="s">
        <v>53</v>
      </c>
    </row>
    <row r="6" spans="1:18" s="16" customFormat="1" ht="17.25" customHeight="1">
      <c r="A6" s="8">
        <v>5</v>
      </c>
      <c r="B6" s="9" t="s">
        <v>65</v>
      </c>
      <c r="C6" s="10" t="s">
        <v>66</v>
      </c>
      <c r="D6" s="9" t="s">
        <v>67</v>
      </c>
      <c r="E6" s="8" t="s">
        <v>19</v>
      </c>
      <c r="F6" s="10" t="s">
        <v>49</v>
      </c>
      <c r="G6" s="11" t="s">
        <v>50</v>
      </c>
      <c r="H6" s="12" t="s">
        <v>20</v>
      </c>
      <c r="I6" s="8" t="s">
        <v>51</v>
      </c>
      <c r="J6" s="8" t="s">
        <v>68</v>
      </c>
      <c r="K6" s="13" t="s">
        <v>69</v>
      </c>
      <c r="L6" s="14"/>
      <c r="M6" s="13">
        <f>K6+L6</f>
        <v>59</v>
      </c>
      <c r="N6" s="14">
        <v>105</v>
      </c>
      <c r="O6" s="15">
        <f t="shared" si="0"/>
        <v>0.56190476190476191</v>
      </c>
      <c r="P6" s="85" t="s">
        <v>882</v>
      </c>
      <c r="Q6" s="69" t="s">
        <v>53</v>
      </c>
    </row>
    <row r="7" spans="1:18" s="16" customFormat="1" ht="17.25" customHeight="1">
      <c r="A7" s="8">
        <v>7</v>
      </c>
      <c r="B7" s="12" t="s">
        <v>73</v>
      </c>
      <c r="C7" s="12" t="s">
        <v>74</v>
      </c>
      <c r="D7" s="12" t="s">
        <v>31</v>
      </c>
      <c r="E7" s="8" t="s">
        <v>19</v>
      </c>
      <c r="F7" s="12" t="s">
        <v>49</v>
      </c>
      <c r="G7" s="11" t="s">
        <v>50</v>
      </c>
      <c r="H7" s="12" t="s">
        <v>20</v>
      </c>
      <c r="I7" s="8" t="s">
        <v>51</v>
      </c>
      <c r="J7" s="8" t="s">
        <v>68</v>
      </c>
      <c r="K7" s="13" t="s">
        <v>69</v>
      </c>
      <c r="L7" s="14"/>
      <c r="M7" s="13">
        <f>K7+L7</f>
        <v>59</v>
      </c>
      <c r="N7" s="14">
        <v>105</v>
      </c>
      <c r="O7" s="15">
        <f t="shared" si="0"/>
        <v>0.56190476190476191</v>
      </c>
      <c r="P7" s="85" t="s">
        <v>882</v>
      </c>
      <c r="Q7" s="69" t="s">
        <v>53</v>
      </c>
    </row>
    <row r="8" spans="1:18" s="16" customFormat="1" ht="17.25" customHeight="1">
      <c r="A8" s="40"/>
      <c r="B8" s="12" t="s">
        <v>401</v>
      </c>
      <c r="C8" s="12" t="s">
        <v>402</v>
      </c>
      <c r="D8" s="12" t="s">
        <v>222</v>
      </c>
      <c r="E8" s="8" t="s">
        <v>375</v>
      </c>
      <c r="F8" s="8"/>
      <c r="G8" s="51" t="s">
        <v>376</v>
      </c>
      <c r="H8" s="8" t="s">
        <v>377</v>
      </c>
      <c r="I8" s="8" t="s">
        <v>378</v>
      </c>
      <c r="J8" s="8">
        <v>11</v>
      </c>
      <c r="K8" s="13"/>
      <c r="L8" s="14"/>
      <c r="M8" s="13" t="s">
        <v>403</v>
      </c>
      <c r="N8" s="14">
        <v>105</v>
      </c>
      <c r="O8" s="15">
        <f t="shared" si="0"/>
        <v>0.54761904761904767</v>
      </c>
      <c r="P8" s="85" t="s">
        <v>882</v>
      </c>
      <c r="Q8" s="70" t="s">
        <v>404</v>
      </c>
    </row>
    <row r="9" spans="1:18" s="16" customFormat="1" ht="15.75">
      <c r="A9" s="75">
        <v>14</v>
      </c>
      <c r="B9" s="76" t="s">
        <v>43</v>
      </c>
      <c r="C9" s="76" t="s">
        <v>44</v>
      </c>
      <c r="D9" s="76" t="s">
        <v>41</v>
      </c>
      <c r="E9" s="75" t="s">
        <v>19</v>
      </c>
      <c r="F9" s="76"/>
      <c r="G9" s="77" t="s">
        <v>28</v>
      </c>
      <c r="H9" s="78" t="str">
        <f>H8</f>
        <v>русский</v>
      </c>
      <c r="I9" s="75" t="str">
        <f>I8</f>
        <v>Да</v>
      </c>
      <c r="J9" s="75">
        <v>11</v>
      </c>
      <c r="K9" s="79" t="s">
        <v>45</v>
      </c>
      <c r="L9" s="80"/>
      <c r="M9" s="79" t="s">
        <v>45</v>
      </c>
      <c r="N9" s="80">
        <v>105</v>
      </c>
      <c r="O9" s="81">
        <f t="shared" si="0"/>
        <v>0.50476190476190474</v>
      </c>
      <c r="P9" s="85" t="s">
        <v>882</v>
      </c>
      <c r="Q9" s="83" t="e">
        <f>#REF!</f>
        <v>#REF!</v>
      </c>
    </row>
    <row r="10" spans="1:18" s="16" customFormat="1" ht="15.75">
      <c r="A10" s="8">
        <v>59</v>
      </c>
      <c r="B10" s="9" t="s">
        <v>569</v>
      </c>
      <c r="C10" s="9" t="s">
        <v>573</v>
      </c>
      <c r="D10" s="10" t="s">
        <v>222</v>
      </c>
      <c r="E10" s="8" t="s">
        <v>19</v>
      </c>
      <c r="F10" s="9" t="s">
        <v>49</v>
      </c>
      <c r="G10" s="11" t="s">
        <v>502</v>
      </c>
      <c r="H10" s="12" t="s">
        <v>20</v>
      </c>
      <c r="I10" s="8" t="s">
        <v>299</v>
      </c>
      <c r="J10" s="8">
        <v>11</v>
      </c>
      <c r="K10" s="13" t="s">
        <v>45</v>
      </c>
      <c r="L10" s="14"/>
      <c r="M10" s="13">
        <f>K10+L10</f>
        <v>53</v>
      </c>
      <c r="N10" s="14">
        <v>105</v>
      </c>
      <c r="O10" s="15">
        <f t="shared" si="0"/>
        <v>0.50476190476190474</v>
      </c>
      <c r="P10" s="85" t="s">
        <v>882</v>
      </c>
      <c r="Q10" s="69" t="s">
        <v>518</v>
      </c>
    </row>
    <row r="11" spans="1:18" s="16" customFormat="1" ht="36.75">
      <c r="A11" s="40"/>
      <c r="B11" s="17" t="s">
        <v>405</v>
      </c>
      <c r="C11" s="17" t="s">
        <v>406</v>
      </c>
      <c r="D11" s="17" t="s">
        <v>56</v>
      </c>
      <c r="E11" s="8" t="s">
        <v>375</v>
      </c>
      <c r="F11" s="8"/>
      <c r="G11" s="51" t="s">
        <v>376</v>
      </c>
      <c r="H11" s="8" t="s">
        <v>377</v>
      </c>
      <c r="I11" s="8" t="s">
        <v>378</v>
      </c>
      <c r="J11" s="8">
        <v>11</v>
      </c>
      <c r="K11" s="13"/>
      <c r="L11" s="14"/>
      <c r="M11" s="13" t="s">
        <v>407</v>
      </c>
      <c r="N11" s="14">
        <v>105</v>
      </c>
      <c r="O11" s="15">
        <f t="shared" si="0"/>
        <v>0.49523809523809526</v>
      </c>
      <c r="P11" s="85" t="s">
        <v>882</v>
      </c>
      <c r="Q11" s="70" t="s">
        <v>404</v>
      </c>
    </row>
    <row r="12" spans="1:18" s="16" customFormat="1" ht="17.25" customHeight="1">
      <c r="A12" s="8">
        <v>70</v>
      </c>
      <c r="B12" s="9" t="s">
        <v>770</v>
      </c>
      <c r="C12" s="10" t="s">
        <v>307</v>
      </c>
      <c r="D12" s="9" t="s">
        <v>153</v>
      </c>
      <c r="E12" s="8" t="s">
        <v>19</v>
      </c>
      <c r="F12" s="10"/>
      <c r="G12" s="55" t="s">
        <v>642</v>
      </c>
      <c r="H12" s="12" t="s">
        <v>643</v>
      </c>
      <c r="I12" s="8"/>
      <c r="J12" s="8">
        <v>11</v>
      </c>
      <c r="K12" s="13" t="s">
        <v>771</v>
      </c>
      <c r="L12" s="14"/>
      <c r="M12" s="13">
        <f>K12+L12</f>
        <v>51</v>
      </c>
      <c r="N12" s="14">
        <v>105</v>
      </c>
      <c r="O12" s="15">
        <f t="shared" si="0"/>
        <v>0.48571428571428571</v>
      </c>
      <c r="P12" s="85" t="s">
        <v>883</v>
      </c>
      <c r="Q12" s="69" t="s">
        <v>764</v>
      </c>
    </row>
    <row r="13" spans="1:18" s="16" customFormat="1" ht="17.25" customHeight="1">
      <c r="A13" s="8">
        <v>20</v>
      </c>
      <c r="B13" s="18" t="s">
        <v>879</v>
      </c>
      <c r="C13" s="19" t="s">
        <v>373</v>
      </c>
      <c r="D13" s="19" t="s">
        <v>235</v>
      </c>
      <c r="E13" s="8" t="s">
        <v>19</v>
      </c>
      <c r="F13" s="19"/>
      <c r="G13" s="55" t="s">
        <v>797</v>
      </c>
      <c r="H13" s="12" t="s">
        <v>20</v>
      </c>
      <c r="I13" s="8" t="s">
        <v>857</v>
      </c>
      <c r="J13" s="28">
        <v>11</v>
      </c>
      <c r="K13" s="8"/>
      <c r="L13" s="8"/>
      <c r="M13" s="8">
        <v>51</v>
      </c>
      <c r="N13" s="8">
        <v>105</v>
      </c>
      <c r="O13" s="15">
        <f t="shared" si="0"/>
        <v>0.48571428571428571</v>
      </c>
      <c r="P13" s="85" t="s">
        <v>883</v>
      </c>
      <c r="Q13" s="71" t="s">
        <v>858</v>
      </c>
    </row>
    <row r="14" spans="1:18" s="16" customFormat="1" ht="15.75">
      <c r="A14" s="8">
        <v>60</v>
      </c>
      <c r="B14" s="9" t="s">
        <v>574</v>
      </c>
      <c r="C14" s="9" t="s">
        <v>419</v>
      </c>
      <c r="D14" s="10" t="s">
        <v>183</v>
      </c>
      <c r="E14" s="8" t="s">
        <v>19</v>
      </c>
      <c r="F14" s="9" t="s">
        <v>49</v>
      </c>
      <c r="G14" s="11" t="s">
        <v>502</v>
      </c>
      <c r="H14" s="12" t="s">
        <v>20</v>
      </c>
      <c r="I14" s="8" t="s">
        <v>299</v>
      </c>
      <c r="J14" s="8">
        <v>11</v>
      </c>
      <c r="K14" s="13" t="s">
        <v>575</v>
      </c>
      <c r="L14" s="14"/>
      <c r="M14" s="13">
        <f>K14+L14</f>
        <v>46</v>
      </c>
      <c r="N14" s="14">
        <v>105</v>
      </c>
      <c r="O14" s="15">
        <f t="shared" si="0"/>
        <v>0.43809523809523809</v>
      </c>
      <c r="P14" s="85"/>
      <c r="Q14" s="69" t="s">
        <v>518</v>
      </c>
    </row>
    <row r="15" spans="1:18" s="16" customFormat="1" ht="15.75">
      <c r="A15" s="8">
        <v>14</v>
      </c>
      <c r="B15" s="17" t="s">
        <v>795</v>
      </c>
      <c r="C15" s="17" t="s">
        <v>207</v>
      </c>
      <c r="D15" s="17" t="s">
        <v>146</v>
      </c>
      <c r="E15" s="8" t="s">
        <v>19</v>
      </c>
      <c r="F15" s="12" t="s">
        <v>49</v>
      </c>
      <c r="G15" s="11" t="s">
        <v>773</v>
      </c>
      <c r="H15" s="12" t="s">
        <v>20</v>
      </c>
      <c r="I15" s="8" t="s">
        <v>299</v>
      </c>
      <c r="J15" s="8">
        <v>11</v>
      </c>
      <c r="K15" s="13" t="s">
        <v>439</v>
      </c>
      <c r="L15" s="14"/>
      <c r="M15" s="13">
        <f>K15+L15</f>
        <v>43</v>
      </c>
      <c r="N15" s="14">
        <v>105</v>
      </c>
      <c r="O15" s="15">
        <f t="shared" si="0"/>
        <v>0.40952380952380951</v>
      </c>
      <c r="P15" s="85"/>
      <c r="Q15" s="69" t="s">
        <v>783</v>
      </c>
    </row>
    <row r="16" spans="1:18" s="16" customFormat="1" ht="31.5">
      <c r="A16" s="8">
        <v>1</v>
      </c>
      <c r="B16" s="34" t="s">
        <v>225</v>
      </c>
      <c r="C16" s="10" t="s">
        <v>226</v>
      </c>
      <c r="D16" s="9" t="s">
        <v>227</v>
      </c>
      <c r="E16" s="8" t="s">
        <v>81</v>
      </c>
      <c r="F16" s="10" t="s">
        <v>49</v>
      </c>
      <c r="G16" s="35" t="s">
        <v>228</v>
      </c>
      <c r="H16" s="8" t="s">
        <v>20</v>
      </c>
      <c r="I16" s="8" t="s">
        <v>229</v>
      </c>
      <c r="J16" s="8" t="s">
        <v>68</v>
      </c>
      <c r="K16" s="13" t="s">
        <v>230</v>
      </c>
      <c r="L16" s="14">
        <v>0</v>
      </c>
      <c r="M16" s="13" t="s">
        <v>230</v>
      </c>
      <c r="N16" s="14">
        <v>105</v>
      </c>
      <c r="O16" s="15">
        <f t="shared" si="0"/>
        <v>0.34285714285714286</v>
      </c>
      <c r="P16" s="85"/>
      <c r="Q16" s="69" t="s">
        <v>231</v>
      </c>
    </row>
    <row r="17" spans="1:17" s="29" customFormat="1" ht="15.75">
      <c r="A17" s="8">
        <v>3</v>
      </c>
      <c r="B17" s="34" t="s">
        <v>234</v>
      </c>
      <c r="C17" s="12" t="s">
        <v>25</v>
      </c>
      <c r="D17" s="12" t="s">
        <v>235</v>
      </c>
      <c r="E17" s="8" t="s">
        <v>19</v>
      </c>
      <c r="F17" s="10" t="s">
        <v>49</v>
      </c>
      <c r="G17" s="35" t="s">
        <v>228</v>
      </c>
      <c r="H17" s="8" t="s">
        <v>20</v>
      </c>
      <c r="I17" s="8" t="s">
        <v>229</v>
      </c>
      <c r="J17" s="8" t="s">
        <v>68</v>
      </c>
      <c r="K17" s="13" t="s">
        <v>61</v>
      </c>
      <c r="L17" s="14">
        <v>0</v>
      </c>
      <c r="M17" s="13" t="s">
        <v>61</v>
      </c>
      <c r="N17" s="14">
        <v>105</v>
      </c>
      <c r="O17" s="15">
        <f t="shared" si="0"/>
        <v>0.2857142857142857</v>
      </c>
      <c r="P17" s="85"/>
      <c r="Q17" s="69" t="s">
        <v>231</v>
      </c>
    </row>
    <row r="18" spans="1:17" s="29" customFormat="1" ht="15.75">
      <c r="A18" s="8">
        <v>5</v>
      </c>
      <c r="B18" s="34" t="s">
        <v>238</v>
      </c>
      <c r="C18" s="12" t="s">
        <v>25</v>
      </c>
      <c r="D18" s="12" t="s">
        <v>48</v>
      </c>
      <c r="E18" s="8" t="s">
        <v>19</v>
      </c>
      <c r="F18" s="10" t="s">
        <v>49</v>
      </c>
      <c r="G18" s="35" t="s">
        <v>228</v>
      </c>
      <c r="H18" s="8" t="s">
        <v>20</v>
      </c>
      <c r="I18" s="8" t="s">
        <v>229</v>
      </c>
      <c r="J18" s="8" t="s">
        <v>68</v>
      </c>
      <c r="K18" s="13" t="s">
        <v>98</v>
      </c>
      <c r="L18" s="14">
        <v>0</v>
      </c>
      <c r="M18" s="13" t="s">
        <v>98</v>
      </c>
      <c r="N18" s="14">
        <v>105</v>
      </c>
      <c r="O18" s="15">
        <f t="shared" si="0"/>
        <v>0.25714285714285712</v>
      </c>
      <c r="P18" s="85"/>
      <c r="Q18" s="69" t="s">
        <v>231</v>
      </c>
    </row>
    <row r="19" spans="1:17" s="29" customFormat="1" ht="15.75">
      <c r="A19" s="8">
        <v>69</v>
      </c>
      <c r="B19" s="12" t="s">
        <v>769</v>
      </c>
      <c r="C19" s="12" t="s">
        <v>89</v>
      </c>
      <c r="D19" s="12" t="s">
        <v>560</v>
      </c>
      <c r="E19" s="8" t="s">
        <v>81</v>
      </c>
      <c r="F19" s="12"/>
      <c r="G19" s="55" t="s">
        <v>642</v>
      </c>
      <c r="H19" s="12" t="s">
        <v>643</v>
      </c>
      <c r="I19" s="8"/>
      <c r="J19" s="8">
        <v>11</v>
      </c>
      <c r="K19" s="13" t="s">
        <v>85</v>
      </c>
      <c r="L19" s="14"/>
      <c r="M19" s="13">
        <f>K19+L19</f>
        <v>25</v>
      </c>
      <c r="N19" s="14">
        <v>105</v>
      </c>
      <c r="O19" s="15">
        <f t="shared" si="0"/>
        <v>0.23809523809523808</v>
      </c>
      <c r="P19" s="85"/>
      <c r="Q19" s="70" t="s">
        <v>764</v>
      </c>
    </row>
    <row r="20" spans="1:17" s="29" customFormat="1" ht="15.75">
      <c r="A20" s="8">
        <v>4</v>
      </c>
      <c r="B20" s="34" t="s">
        <v>236</v>
      </c>
      <c r="C20" s="12" t="s">
        <v>237</v>
      </c>
      <c r="D20" s="12" t="s">
        <v>41</v>
      </c>
      <c r="E20" s="8" t="s">
        <v>19</v>
      </c>
      <c r="F20" s="10" t="s">
        <v>49</v>
      </c>
      <c r="G20" s="35" t="s">
        <v>228</v>
      </c>
      <c r="H20" s="8" t="s">
        <v>20</v>
      </c>
      <c r="I20" s="8" t="s">
        <v>229</v>
      </c>
      <c r="J20" s="8" t="s">
        <v>68</v>
      </c>
      <c r="K20" s="13" t="s">
        <v>82</v>
      </c>
      <c r="L20" s="14">
        <v>0</v>
      </c>
      <c r="M20" s="13" t="s">
        <v>82</v>
      </c>
      <c r="N20" s="14">
        <v>105</v>
      </c>
      <c r="O20" s="15">
        <f t="shared" si="0"/>
        <v>0.22857142857142856</v>
      </c>
      <c r="P20" s="85"/>
      <c r="Q20" s="69" t="s">
        <v>231</v>
      </c>
    </row>
    <row r="21" spans="1:17" s="16" customFormat="1" ht="15.75">
      <c r="A21" s="8">
        <v>19</v>
      </c>
      <c r="B21" s="18" t="s">
        <v>814</v>
      </c>
      <c r="C21" s="19" t="s">
        <v>226</v>
      </c>
      <c r="D21" s="19" t="s">
        <v>121</v>
      </c>
      <c r="E21" s="8" t="s">
        <v>81</v>
      </c>
      <c r="F21" s="19"/>
      <c r="G21" s="55" t="s">
        <v>797</v>
      </c>
      <c r="H21" s="12" t="s">
        <v>20</v>
      </c>
      <c r="I21" s="8" t="s">
        <v>857</v>
      </c>
      <c r="J21" s="28">
        <v>11</v>
      </c>
      <c r="K21" s="8"/>
      <c r="L21" s="8"/>
      <c r="M21" s="8">
        <v>23</v>
      </c>
      <c r="N21" s="8">
        <v>105</v>
      </c>
      <c r="O21" s="15">
        <f t="shared" si="0"/>
        <v>0.21904761904761905</v>
      </c>
      <c r="P21" s="85"/>
      <c r="Q21" s="71" t="s">
        <v>858</v>
      </c>
    </row>
    <row r="22" spans="1:17" s="16" customFormat="1" ht="15.75">
      <c r="A22" s="8">
        <v>2</v>
      </c>
      <c r="B22" s="34" t="s">
        <v>232</v>
      </c>
      <c r="C22" s="12" t="s">
        <v>233</v>
      </c>
      <c r="D22" s="12" t="s">
        <v>59</v>
      </c>
      <c r="E22" s="8" t="s">
        <v>19</v>
      </c>
      <c r="F22" s="10" t="s">
        <v>49</v>
      </c>
      <c r="G22" s="35" t="s">
        <v>228</v>
      </c>
      <c r="H22" s="8" t="s">
        <v>20</v>
      </c>
      <c r="I22" s="8" t="s">
        <v>229</v>
      </c>
      <c r="J22" s="8" t="s">
        <v>68</v>
      </c>
      <c r="K22" s="13" t="s">
        <v>138</v>
      </c>
      <c r="L22" s="14">
        <v>0</v>
      </c>
      <c r="M22" s="13" t="s">
        <v>138</v>
      </c>
      <c r="N22" s="14">
        <v>105</v>
      </c>
      <c r="O22" s="15">
        <f t="shared" si="0"/>
        <v>0.20952380952380953</v>
      </c>
      <c r="P22" s="85"/>
      <c r="Q22" s="69" t="s">
        <v>231</v>
      </c>
    </row>
    <row r="23" spans="1:17" s="16" customFormat="1" ht="15.75">
      <c r="A23" s="8">
        <v>61</v>
      </c>
      <c r="B23" s="9" t="s">
        <v>576</v>
      </c>
      <c r="C23" s="9" t="s">
        <v>577</v>
      </c>
      <c r="D23" s="10" t="s">
        <v>93</v>
      </c>
      <c r="E23" s="8" t="s">
        <v>19</v>
      </c>
      <c r="F23" s="9" t="s">
        <v>49</v>
      </c>
      <c r="G23" s="11" t="s">
        <v>502</v>
      </c>
      <c r="H23" s="12" t="s">
        <v>20</v>
      </c>
      <c r="I23" s="8" t="s">
        <v>299</v>
      </c>
      <c r="J23" s="8">
        <v>11</v>
      </c>
      <c r="K23" s="13" t="s">
        <v>300</v>
      </c>
      <c r="L23" s="14"/>
      <c r="M23" s="13">
        <f>K23+L23</f>
        <v>17</v>
      </c>
      <c r="N23" s="14">
        <v>105</v>
      </c>
      <c r="O23" s="15">
        <f t="shared" si="0"/>
        <v>0.16190476190476191</v>
      </c>
      <c r="P23" s="85"/>
      <c r="Q23" s="69" t="s">
        <v>518</v>
      </c>
    </row>
  </sheetData>
  <autoFilter ref="A2:Q23">
    <sortState ref="A3:P23">
      <sortCondition descending="1" ref="O2:O23"/>
    </sortState>
  </autoFilter>
  <dataValidations count="3">
    <dataValidation type="list" allowBlank="1" showInputMessage="1" showErrorMessage="1" sqref="I4:I23">
      <formula1>rf</formula1>
    </dataValidation>
    <dataValidation type="list" allowBlank="1" showInputMessage="1" showErrorMessage="1" sqref="E4:E11 E12:F13 E17:E21">
      <formula1>sex</formula1>
    </dataValidation>
    <dataValidation type="list" allowBlank="1" showInputMessage="1" showErrorMessage="1" sqref="J4:J13 J17:J21">
      <formula1>t_class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23"/>
  <sheetViews>
    <sheetView topLeftCell="A91" zoomScale="80" zoomScaleNormal="80" workbookViewId="0">
      <selection activeCell="F98" sqref="F98"/>
    </sheetView>
  </sheetViews>
  <sheetFormatPr defaultRowHeight="15"/>
  <cols>
    <col min="1" max="1" width="4.42578125" customWidth="1"/>
    <col min="2" max="2" width="15.140625" customWidth="1"/>
    <col min="3" max="3" width="15" customWidth="1"/>
    <col min="4" max="4" width="16.140625" customWidth="1"/>
    <col min="5" max="5" width="29.7109375" customWidth="1"/>
    <col min="6" max="6" width="17.140625" customWidth="1"/>
    <col min="12" max="12" width="11.5703125" customWidth="1"/>
    <col min="13" max="13" width="14" customWidth="1"/>
    <col min="14" max="14" width="34.7109375" customWidth="1"/>
  </cols>
  <sheetData>
    <row r="2" spans="1:15" s="6" customFormat="1" ht="35.25" customHeight="1">
      <c r="A2" s="1" t="s">
        <v>0</v>
      </c>
      <c r="B2" s="1" t="s">
        <v>885</v>
      </c>
      <c r="C2" s="1" t="s">
        <v>886</v>
      </c>
      <c r="D2" s="1" t="s">
        <v>887</v>
      </c>
      <c r="E2" s="1" t="s">
        <v>888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880</v>
      </c>
      <c r="N2" s="4" t="s">
        <v>15</v>
      </c>
      <c r="O2" s="5"/>
    </row>
    <row r="3" spans="1:15" s="29" customFormat="1" ht="15.75">
      <c r="A3" s="8">
        <v>1</v>
      </c>
      <c r="B3" s="144" t="s">
        <v>325</v>
      </c>
      <c r="C3" s="40" t="s">
        <v>109</v>
      </c>
      <c r="D3" s="40" t="s">
        <v>113</v>
      </c>
      <c r="E3" s="130" t="s">
        <v>228</v>
      </c>
      <c r="F3" s="8" t="s">
        <v>20</v>
      </c>
      <c r="G3" s="8" t="s">
        <v>324</v>
      </c>
      <c r="H3" s="8">
        <v>37</v>
      </c>
      <c r="I3" s="14">
        <v>0</v>
      </c>
      <c r="J3" s="13">
        <f>H3+I3</f>
        <v>37</v>
      </c>
      <c r="K3" s="14">
        <v>43</v>
      </c>
      <c r="L3" s="15">
        <f t="shared" ref="L3:L29" si="0">J3/K3</f>
        <v>0.86046511627906974</v>
      </c>
      <c r="M3" s="15" t="s">
        <v>884</v>
      </c>
      <c r="N3" s="9" t="s">
        <v>243</v>
      </c>
    </row>
    <row r="4" spans="1:15" s="29" customFormat="1" ht="15.75">
      <c r="A4" s="8">
        <v>2</v>
      </c>
      <c r="B4" s="144" t="s">
        <v>321</v>
      </c>
      <c r="C4" s="40" t="s">
        <v>322</v>
      </c>
      <c r="D4" s="40" t="s">
        <v>323</v>
      </c>
      <c r="E4" s="130" t="s">
        <v>228</v>
      </c>
      <c r="F4" s="8" t="s">
        <v>20</v>
      </c>
      <c r="G4" s="8" t="s">
        <v>324</v>
      </c>
      <c r="H4" s="8">
        <v>36</v>
      </c>
      <c r="I4" s="14">
        <v>0</v>
      </c>
      <c r="J4" s="13">
        <f>H4+I4</f>
        <v>36</v>
      </c>
      <c r="K4" s="14">
        <v>43</v>
      </c>
      <c r="L4" s="15">
        <f t="shared" si="0"/>
        <v>0.83720930232558144</v>
      </c>
      <c r="M4" s="15" t="s">
        <v>884</v>
      </c>
      <c r="N4" s="9" t="s">
        <v>243</v>
      </c>
    </row>
    <row r="5" spans="1:15" s="29" customFormat="1" ht="24.75">
      <c r="A5" s="8">
        <v>3</v>
      </c>
      <c r="B5" s="40" t="s">
        <v>476</v>
      </c>
      <c r="C5" s="40" t="s">
        <v>87</v>
      </c>
      <c r="D5" s="40" t="s">
        <v>93</v>
      </c>
      <c r="E5" s="51" t="s">
        <v>376</v>
      </c>
      <c r="F5" s="8" t="s">
        <v>20</v>
      </c>
      <c r="G5" s="37">
        <v>7</v>
      </c>
      <c r="H5" s="13"/>
      <c r="I5" s="14"/>
      <c r="J5" s="13" t="s">
        <v>279</v>
      </c>
      <c r="K5" s="14">
        <v>43</v>
      </c>
      <c r="L5" s="15">
        <f t="shared" si="0"/>
        <v>0.81395348837209303</v>
      </c>
      <c r="M5" s="15" t="s">
        <v>884</v>
      </c>
      <c r="N5" s="25" t="s">
        <v>390</v>
      </c>
    </row>
    <row r="6" spans="1:15" s="29" customFormat="1" ht="15.75">
      <c r="A6" s="8">
        <v>4</v>
      </c>
      <c r="B6" s="144" t="s">
        <v>315</v>
      </c>
      <c r="C6" s="40" t="s">
        <v>71</v>
      </c>
      <c r="D6" s="40" t="s">
        <v>41</v>
      </c>
      <c r="E6" s="130" t="s">
        <v>228</v>
      </c>
      <c r="F6" s="8" t="s">
        <v>20</v>
      </c>
      <c r="G6" s="8" t="s">
        <v>316</v>
      </c>
      <c r="H6" s="41">
        <v>34</v>
      </c>
      <c r="I6" s="14">
        <v>0</v>
      </c>
      <c r="J6" s="13">
        <f>H6+I6</f>
        <v>34</v>
      </c>
      <c r="K6" s="14">
        <v>43</v>
      </c>
      <c r="L6" s="15">
        <f t="shared" si="0"/>
        <v>0.79069767441860461</v>
      </c>
      <c r="M6" s="15" t="s">
        <v>884</v>
      </c>
      <c r="N6" s="9" t="s">
        <v>258</v>
      </c>
    </row>
    <row r="7" spans="1:15" s="29" customFormat="1" ht="15.75">
      <c r="A7" s="8">
        <v>5</v>
      </c>
      <c r="B7" s="144" t="s">
        <v>317</v>
      </c>
      <c r="C7" s="40" t="s">
        <v>318</v>
      </c>
      <c r="D7" s="40" t="s">
        <v>289</v>
      </c>
      <c r="E7" s="130" t="s">
        <v>228</v>
      </c>
      <c r="F7" s="8" t="s">
        <v>20</v>
      </c>
      <c r="G7" s="8" t="s">
        <v>316</v>
      </c>
      <c r="H7" s="41">
        <v>34</v>
      </c>
      <c r="I7" s="14">
        <v>0</v>
      </c>
      <c r="J7" s="13">
        <f>H7+I7</f>
        <v>34</v>
      </c>
      <c r="K7" s="14">
        <v>43</v>
      </c>
      <c r="L7" s="15">
        <f t="shared" si="0"/>
        <v>0.79069767441860461</v>
      </c>
      <c r="M7" s="15" t="s">
        <v>884</v>
      </c>
      <c r="N7" s="9" t="s">
        <v>258</v>
      </c>
    </row>
    <row r="8" spans="1:15" s="29" customFormat="1" ht="15.75">
      <c r="A8" s="8">
        <v>6</v>
      </c>
      <c r="B8" s="144" t="s">
        <v>328</v>
      </c>
      <c r="C8" s="40" t="s">
        <v>329</v>
      </c>
      <c r="D8" s="40" t="s">
        <v>31</v>
      </c>
      <c r="E8" s="130" t="s">
        <v>228</v>
      </c>
      <c r="F8" s="8" t="s">
        <v>20</v>
      </c>
      <c r="G8" s="8" t="s">
        <v>324</v>
      </c>
      <c r="H8" s="41">
        <v>32</v>
      </c>
      <c r="I8" s="14">
        <v>0</v>
      </c>
      <c r="J8" s="13">
        <f>H8+I8</f>
        <v>32</v>
      </c>
      <c r="K8" s="14">
        <v>43</v>
      </c>
      <c r="L8" s="15">
        <f t="shared" si="0"/>
        <v>0.7441860465116279</v>
      </c>
      <c r="M8" s="15" t="s">
        <v>884</v>
      </c>
      <c r="N8" s="9" t="s">
        <v>243</v>
      </c>
    </row>
    <row r="9" spans="1:15" s="29" customFormat="1" ht="24.75">
      <c r="A9" s="8">
        <v>7</v>
      </c>
      <c r="B9" s="145" t="s">
        <v>459</v>
      </c>
      <c r="C9" s="40" t="s">
        <v>380</v>
      </c>
      <c r="D9" s="40" t="s">
        <v>192</v>
      </c>
      <c r="E9" s="51" t="s">
        <v>376</v>
      </c>
      <c r="F9" s="8" t="s">
        <v>20</v>
      </c>
      <c r="G9" s="8">
        <v>7</v>
      </c>
      <c r="H9" s="38"/>
      <c r="I9" s="14"/>
      <c r="J9" s="13" t="s">
        <v>118</v>
      </c>
      <c r="K9" s="14">
        <v>43</v>
      </c>
      <c r="L9" s="15">
        <f t="shared" si="0"/>
        <v>0.7441860465116279</v>
      </c>
      <c r="M9" s="15" t="s">
        <v>884</v>
      </c>
      <c r="N9" s="21" t="s">
        <v>390</v>
      </c>
    </row>
    <row r="10" spans="1:15" s="29" customFormat="1" ht="24.75">
      <c r="A10" s="8">
        <v>8</v>
      </c>
      <c r="B10" s="145" t="s">
        <v>475</v>
      </c>
      <c r="C10" s="40" t="s">
        <v>148</v>
      </c>
      <c r="D10" s="40" t="s">
        <v>31</v>
      </c>
      <c r="E10" s="51" t="s">
        <v>376</v>
      </c>
      <c r="F10" s="8" t="s">
        <v>20</v>
      </c>
      <c r="G10" s="8">
        <v>7</v>
      </c>
      <c r="H10" s="38"/>
      <c r="I10" s="14"/>
      <c r="J10" s="13" t="s">
        <v>118</v>
      </c>
      <c r="K10" s="14">
        <v>43</v>
      </c>
      <c r="L10" s="15">
        <f t="shared" si="0"/>
        <v>0.7441860465116279</v>
      </c>
      <c r="M10" s="15" t="s">
        <v>884</v>
      </c>
      <c r="N10" s="9" t="s">
        <v>390</v>
      </c>
    </row>
    <row r="11" spans="1:15" s="29" customFormat="1" ht="15.75">
      <c r="A11" s="8">
        <v>9</v>
      </c>
      <c r="B11" s="144" t="s">
        <v>326</v>
      </c>
      <c r="C11" s="40" t="s">
        <v>25</v>
      </c>
      <c r="D11" s="40" t="s">
        <v>141</v>
      </c>
      <c r="E11" s="130" t="s">
        <v>228</v>
      </c>
      <c r="F11" s="8" t="s">
        <v>20</v>
      </c>
      <c r="G11" s="8" t="s">
        <v>324</v>
      </c>
      <c r="H11" s="41">
        <v>31</v>
      </c>
      <c r="I11" s="14">
        <v>0</v>
      </c>
      <c r="J11" s="13">
        <f>H11+I11</f>
        <v>31</v>
      </c>
      <c r="K11" s="14">
        <v>43</v>
      </c>
      <c r="L11" s="15">
        <f t="shared" si="0"/>
        <v>0.72093023255813948</v>
      </c>
      <c r="M11" s="15" t="s">
        <v>884</v>
      </c>
      <c r="N11" s="9" t="s">
        <v>243</v>
      </c>
    </row>
    <row r="12" spans="1:15" s="29" customFormat="1" ht="24.75">
      <c r="A12" s="8">
        <v>10</v>
      </c>
      <c r="B12" s="9" t="s">
        <v>473</v>
      </c>
      <c r="C12" s="9" t="s">
        <v>217</v>
      </c>
      <c r="D12" s="146" t="s">
        <v>31</v>
      </c>
      <c r="E12" s="51" t="s">
        <v>376</v>
      </c>
      <c r="F12" s="8" t="s">
        <v>20</v>
      </c>
      <c r="G12" s="8">
        <v>7</v>
      </c>
      <c r="H12" s="38"/>
      <c r="I12" s="14"/>
      <c r="J12" s="13" t="s">
        <v>61</v>
      </c>
      <c r="K12" s="14">
        <v>43</v>
      </c>
      <c r="L12" s="15">
        <f t="shared" si="0"/>
        <v>0.69767441860465118</v>
      </c>
      <c r="M12" s="15" t="s">
        <v>884</v>
      </c>
      <c r="N12" s="9" t="s">
        <v>390</v>
      </c>
    </row>
    <row r="13" spans="1:15" s="29" customFormat="1" ht="24.75">
      <c r="A13" s="8">
        <v>11</v>
      </c>
      <c r="B13" s="145" t="s">
        <v>474</v>
      </c>
      <c r="C13" s="40" t="s">
        <v>245</v>
      </c>
      <c r="D13" s="40" t="s">
        <v>41</v>
      </c>
      <c r="E13" s="51" t="s">
        <v>376</v>
      </c>
      <c r="F13" s="8" t="s">
        <v>20</v>
      </c>
      <c r="G13" s="8">
        <v>7</v>
      </c>
      <c r="H13" s="13"/>
      <c r="I13" s="14"/>
      <c r="J13" s="13" t="s">
        <v>61</v>
      </c>
      <c r="K13" s="14">
        <v>43</v>
      </c>
      <c r="L13" s="15">
        <f t="shared" si="0"/>
        <v>0.69767441860465118</v>
      </c>
      <c r="M13" s="15" t="s">
        <v>884</v>
      </c>
      <c r="N13" s="21" t="s">
        <v>390</v>
      </c>
    </row>
    <row r="14" spans="1:15" s="29" customFormat="1" ht="15.75">
      <c r="A14" s="8">
        <v>12</v>
      </c>
      <c r="B14" s="147" t="s">
        <v>327</v>
      </c>
      <c r="C14" s="42" t="s">
        <v>261</v>
      </c>
      <c r="D14" s="42" t="s">
        <v>146</v>
      </c>
      <c r="E14" s="130" t="s">
        <v>228</v>
      </c>
      <c r="F14" s="8" t="s">
        <v>20</v>
      </c>
      <c r="G14" s="41" t="s">
        <v>324</v>
      </c>
      <c r="H14" s="8">
        <v>29</v>
      </c>
      <c r="I14" s="14">
        <v>0</v>
      </c>
      <c r="J14" s="13">
        <f>H14+I14</f>
        <v>29</v>
      </c>
      <c r="K14" s="14">
        <v>43</v>
      </c>
      <c r="L14" s="15">
        <f t="shared" si="0"/>
        <v>0.67441860465116277</v>
      </c>
      <c r="M14" s="15" t="s">
        <v>882</v>
      </c>
      <c r="N14" s="9" t="s">
        <v>243</v>
      </c>
    </row>
    <row r="15" spans="1:15" s="29" customFormat="1" ht="24.75">
      <c r="A15" s="8">
        <v>13</v>
      </c>
      <c r="B15" s="148" t="s">
        <v>460</v>
      </c>
      <c r="C15" s="42" t="s">
        <v>318</v>
      </c>
      <c r="D15" s="42" t="s">
        <v>90</v>
      </c>
      <c r="E15" s="51" t="s">
        <v>376</v>
      </c>
      <c r="F15" s="8" t="s">
        <v>20</v>
      </c>
      <c r="G15" s="41">
        <v>7</v>
      </c>
      <c r="H15" s="13"/>
      <c r="I15" s="14"/>
      <c r="J15" s="13" t="s">
        <v>39</v>
      </c>
      <c r="K15" s="14">
        <v>43</v>
      </c>
      <c r="L15" s="15">
        <f t="shared" si="0"/>
        <v>0.67441860465116277</v>
      </c>
      <c r="M15" s="15" t="s">
        <v>882</v>
      </c>
      <c r="N15" s="21" t="s">
        <v>390</v>
      </c>
    </row>
    <row r="16" spans="1:15" s="16" customFormat="1" ht="24.75">
      <c r="A16" s="8">
        <v>14</v>
      </c>
      <c r="B16" s="9" t="s">
        <v>467</v>
      </c>
      <c r="C16" s="9" t="s">
        <v>66</v>
      </c>
      <c r="D16" s="9" t="s">
        <v>113</v>
      </c>
      <c r="E16" s="51" t="s">
        <v>376</v>
      </c>
      <c r="F16" s="8" t="s">
        <v>20</v>
      </c>
      <c r="G16" s="8">
        <v>7</v>
      </c>
      <c r="H16" s="13"/>
      <c r="I16" s="14"/>
      <c r="J16" s="13" t="s">
        <v>39</v>
      </c>
      <c r="K16" s="14">
        <v>43</v>
      </c>
      <c r="L16" s="15">
        <f t="shared" si="0"/>
        <v>0.67441860465116277</v>
      </c>
      <c r="M16" s="15" t="s">
        <v>882</v>
      </c>
      <c r="N16" s="25" t="s">
        <v>404</v>
      </c>
    </row>
    <row r="17" spans="1:14" s="16" customFormat="1" ht="24.75">
      <c r="A17" s="8">
        <v>15</v>
      </c>
      <c r="B17" s="142" t="s">
        <v>468</v>
      </c>
      <c r="C17" s="9" t="s">
        <v>275</v>
      </c>
      <c r="D17" s="9" t="s">
        <v>31</v>
      </c>
      <c r="E17" s="51" t="s">
        <v>376</v>
      </c>
      <c r="F17" s="8" t="s">
        <v>20</v>
      </c>
      <c r="G17" s="8">
        <v>7</v>
      </c>
      <c r="H17" s="13"/>
      <c r="I17" s="14"/>
      <c r="J17" s="13" t="s">
        <v>39</v>
      </c>
      <c r="K17" s="14">
        <v>43</v>
      </c>
      <c r="L17" s="15">
        <f t="shared" si="0"/>
        <v>0.67441860465116277</v>
      </c>
      <c r="M17" s="15" t="s">
        <v>882</v>
      </c>
      <c r="N17" s="25" t="s">
        <v>404</v>
      </c>
    </row>
    <row r="18" spans="1:14" s="16" customFormat="1" ht="24.75">
      <c r="A18" s="8">
        <v>16</v>
      </c>
      <c r="B18" s="40" t="s">
        <v>477</v>
      </c>
      <c r="C18" s="40" t="s">
        <v>478</v>
      </c>
      <c r="D18" s="40" t="s">
        <v>180</v>
      </c>
      <c r="E18" s="51" t="s">
        <v>376</v>
      </c>
      <c r="F18" s="8" t="s">
        <v>20</v>
      </c>
      <c r="G18" s="37">
        <v>7</v>
      </c>
      <c r="H18" s="13"/>
      <c r="I18" s="14"/>
      <c r="J18" s="13" t="s">
        <v>22</v>
      </c>
      <c r="K18" s="14">
        <v>43</v>
      </c>
      <c r="L18" s="15">
        <f t="shared" si="0"/>
        <v>0.65116279069767447</v>
      </c>
      <c r="M18" s="15" t="s">
        <v>882</v>
      </c>
      <c r="N18" s="25" t="s">
        <v>404</v>
      </c>
    </row>
    <row r="19" spans="1:14" s="16" customFormat="1" ht="15.75">
      <c r="A19" s="8">
        <v>17</v>
      </c>
      <c r="B19" s="149" t="s">
        <v>319</v>
      </c>
      <c r="C19" s="91" t="s">
        <v>320</v>
      </c>
      <c r="D19" s="91" t="s">
        <v>93</v>
      </c>
      <c r="E19" s="130" t="s">
        <v>228</v>
      </c>
      <c r="F19" s="8" t="s">
        <v>20</v>
      </c>
      <c r="G19" s="8" t="s">
        <v>316</v>
      </c>
      <c r="H19" s="8">
        <v>27</v>
      </c>
      <c r="I19" s="14">
        <v>0</v>
      </c>
      <c r="J19" s="13">
        <f>H19+I19</f>
        <v>27</v>
      </c>
      <c r="K19" s="14">
        <v>43</v>
      </c>
      <c r="L19" s="15">
        <f t="shared" si="0"/>
        <v>0.62790697674418605</v>
      </c>
      <c r="M19" s="15" t="s">
        <v>882</v>
      </c>
      <c r="N19" s="9" t="s">
        <v>258</v>
      </c>
    </row>
    <row r="20" spans="1:14" s="16" customFormat="1" ht="24.75">
      <c r="A20" s="8">
        <v>18</v>
      </c>
      <c r="B20" s="40" t="s">
        <v>431</v>
      </c>
      <c r="C20" s="40" t="s">
        <v>233</v>
      </c>
      <c r="D20" s="40" t="s">
        <v>146</v>
      </c>
      <c r="E20" s="51" t="s">
        <v>376</v>
      </c>
      <c r="F20" s="8" t="s">
        <v>20</v>
      </c>
      <c r="G20" s="8">
        <v>7</v>
      </c>
      <c r="H20" s="13"/>
      <c r="I20" s="14"/>
      <c r="J20" s="13" t="s">
        <v>98</v>
      </c>
      <c r="K20" s="14">
        <v>43</v>
      </c>
      <c r="L20" s="15">
        <f t="shared" si="0"/>
        <v>0.62790697674418605</v>
      </c>
      <c r="M20" s="15" t="s">
        <v>882</v>
      </c>
      <c r="N20" s="21" t="s">
        <v>390</v>
      </c>
    </row>
    <row r="21" spans="1:14" s="16" customFormat="1" ht="24.75">
      <c r="A21" s="8">
        <v>19</v>
      </c>
      <c r="B21" s="142" t="s">
        <v>107</v>
      </c>
      <c r="C21" s="9" t="s">
        <v>92</v>
      </c>
      <c r="D21" s="9" t="s">
        <v>465</v>
      </c>
      <c r="E21" s="51" t="s">
        <v>376</v>
      </c>
      <c r="F21" s="8" t="s">
        <v>20</v>
      </c>
      <c r="G21" s="8">
        <v>7</v>
      </c>
      <c r="H21" s="13"/>
      <c r="I21" s="14"/>
      <c r="J21" s="13" t="s">
        <v>27</v>
      </c>
      <c r="K21" s="14">
        <v>43</v>
      </c>
      <c r="L21" s="15">
        <f t="shared" si="0"/>
        <v>0.60465116279069764</v>
      </c>
      <c r="M21" s="15" t="s">
        <v>882</v>
      </c>
      <c r="N21" s="21" t="s">
        <v>390</v>
      </c>
    </row>
    <row r="22" spans="1:14" s="16" customFormat="1" ht="24.75">
      <c r="A22" s="8">
        <v>20</v>
      </c>
      <c r="B22" s="40" t="s">
        <v>469</v>
      </c>
      <c r="C22" s="40" t="s">
        <v>470</v>
      </c>
      <c r="D22" s="40" t="s">
        <v>93</v>
      </c>
      <c r="E22" s="51" t="s">
        <v>376</v>
      </c>
      <c r="F22" s="8" t="s">
        <v>20</v>
      </c>
      <c r="G22" s="8">
        <v>7</v>
      </c>
      <c r="H22" s="13"/>
      <c r="I22" s="14"/>
      <c r="J22" s="13" t="s">
        <v>27</v>
      </c>
      <c r="K22" s="14">
        <v>43</v>
      </c>
      <c r="L22" s="15">
        <f t="shared" si="0"/>
        <v>0.60465116279069764</v>
      </c>
      <c r="M22" s="15" t="s">
        <v>882</v>
      </c>
      <c r="N22" s="21" t="s">
        <v>404</v>
      </c>
    </row>
    <row r="23" spans="1:14" s="16" customFormat="1" ht="24.75">
      <c r="A23" s="8">
        <v>21</v>
      </c>
      <c r="B23" s="40" t="s">
        <v>605</v>
      </c>
      <c r="C23" s="40" t="s">
        <v>66</v>
      </c>
      <c r="D23" s="40" t="s">
        <v>235</v>
      </c>
      <c r="E23" s="51" t="s">
        <v>579</v>
      </c>
      <c r="F23" s="8" t="s">
        <v>20</v>
      </c>
      <c r="G23" s="8">
        <v>7</v>
      </c>
      <c r="H23" s="13"/>
      <c r="I23" s="14"/>
      <c r="J23" s="13" t="s">
        <v>27</v>
      </c>
      <c r="K23" s="14">
        <v>43</v>
      </c>
      <c r="L23" s="15">
        <f t="shared" si="0"/>
        <v>0.60465116279069764</v>
      </c>
      <c r="M23" s="15" t="s">
        <v>882</v>
      </c>
      <c r="N23" s="21" t="s">
        <v>598</v>
      </c>
    </row>
    <row r="24" spans="1:14" s="16" customFormat="1" ht="15.75">
      <c r="A24" s="8">
        <v>22</v>
      </c>
      <c r="B24" s="9" t="s">
        <v>791</v>
      </c>
      <c r="C24" s="9" t="s">
        <v>792</v>
      </c>
      <c r="D24" s="146" t="s">
        <v>183</v>
      </c>
      <c r="E24" s="51" t="s">
        <v>773</v>
      </c>
      <c r="F24" s="8" t="s">
        <v>20</v>
      </c>
      <c r="G24" s="8" t="s">
        <v>316</v>
      </c>
      <c r="H24" s="13" t="s">
        <v>27</v>
      </c>
      <c r="I24" s="14"/>
      <c r="J24" s="13">
        <f>H24+I24</f>
        <v>26</v>
      </c>
      <c r="K24" s="14">
        <v>43</v>
      </c>
      <c r="L24" s="15">
        <f t="shared" si="0"/>
        <v>0.60465116279069764</v>
      </c>
      <c r="M24" s="15" t="s">
        <v>882</v>
      </c>
      <c r="N24" s="9" t="s">
        <v>783</v>
      </c>
    </row>
    <row r="25" spans="1:14" s="16" customFormat="1" ht="24.75">
      <c r="A25" s="8">
        <v>23</v>
      </c>
      <c r="B25" s="142" t="s">
        <v>606</v>
      </c>
      <c r="C25" s="9" t="s">
        <v>37</v>
      </c>
      <c r="D25" s="9" t="s">
        <v>18</v>
      </c>
      <c r="E25" s="51" t="s">
        <v>579</v>
      </c>
      <c r="F25" s="8" t="s">
        <v>20</v>
      </c>
      <c r="G25" s="8">
        <v>7</v>
      </c>
      <c r="H25" s="13"/>
      <c r="I25" s="14"/>
      <c r="J25" s="13" t="s">
        <v>85</v>
      </c>
      <c r="K25" s="14">
        <v>43</v>
      </c>
      <c r="L25" s="15">
        <f t="shared" si="0"/>
        <v>0.58139534883720934</v>
      </c>
      <c r="M25" s="15" t="s">
        <v>882</v>
      </c>
      <c r="N25" s="25" t="s">
        <v>598</v>
      </c>
    </row>
    <row r="26" spans="1:14" s="16" customFormat="1" ht="24.75">
      <c r="A26" s="8">
        <v>24</v>
      </c>
      <c r="B26" s="9" t="s">
        <v>466</v>
      </c>
      <c r="C26" s="9" t="s">
        <v>275</v>
      </c>
      <c r="D26" s="9" t="s">
        <v>235</v>
      </c>
      <c r="E26" s="51" t="s">
        <v>376</v>
      </c>
      <c r="F26" s="8" t="s">
        <v>20</v>
      </c>
      <c r="G26" s="8">
        <v>7</v>
      </c>
      <c r="H26" s="13"/>
      <c r="I26" s="14"/>
      <c r="J26" s="13" t="s">
        <v>138</v>
      </c>
      <c r="K26" s="14">
        <v>43</v>
      </c>
      <c r="L26" s="15">
        <f t="shared" si="0"/>
        <v>0.51162790697674421</v>
      </c>
      <c r="M26" s="15" t="s">
        <v>882</v>
      </c>
      <c r="N26" s="21" t="s">
        <v>390</v>
      </c>
    </row>
    <row r="27" spans="1:14" s="16" customFormat="1" ht="15.75">
      <c r="A27" s="8">
        <v>25</v>
      </c>
      <c r="B27" s="9" t="s">
        <v>710</v>
      </c>
      <c r="C27" s="146" t="s">
        <v>711</v>
      </c>
      <c r="D27" s="9" t="s">
        <v>282</v>
      </c>
      <c r="E27" s="51" t="s">
        <v>642</v>
      </c>
      <c r="F27" s="8" t="s">
        <v>20</v>
      </c>
      <c r="G27" s="8" t="s">
        <v>712</v>
      </c>
      <c r="H27" s="13" t="s">
        <v>138</v>
      </c>
      <c r="I27" s="14"/>
      <c r="J27" s="13">
        <f>H27+I27</f>
        <v>22</v>
      </c>
      <c r="K27" s="14">
        <v>43</v>
      </c>
      <c r="L27" s="15">
        <f t="shared" si="0"/>
        <v>0.51162790697674421</v>
      </c>
      <c r="M27" s="15" t="s">
        <v>882</v>
      </c>
      <c r="N27" s="9" t="s">
        <v>713</v>
      </c>
    </row>
    <row r="28" spans="1:14" s="16" customFormat="1" ht="15.75">
      <c r="A28" s="8">
        <v>26</v>
      </c>
      <c r="B28" s="40" t="s">
        <v>725</v>
      </c>
      <c r="C28" s="40" t="s">
        <v>245</v>
      </c>
      <c r="D28" s="40" t="s">
        <v>183</v>
      </c>
      <c r="E28" s="51" t="s">
        <v>642</v>
      </c>
      <c r="F28" s="8" t="s">
        <v>20</v>
      </c>
      <c r="G28" s="8" t="s">
        <v>721</v>
      </c>
      <c r="H28" s="13" t="s">
        <v>138</v>
      </c>
      <c r="I28" s="14"/>
      <c r="J28" s="13">
        <f>H28+I28</f>
        <v>22</v>
      </c>
      <c r="K28" s="14">
        <v>43</v>
      </c>
      <c r="L28" s="15">
        <f t="shared" si="0"/>
        <v>0.51162790697674421</v>
      </c>
      <c r="M28" s="15" t="s">
        <v>882</v>
      </c>
      <c r="N28" s="21" t="s">
        <v>722</v>
      </c>
    </row>
    <row r="29" spans="1:14" s="16" customFormat="1" ht="15.75">
      <c r="A29" s="8">
        <v>27</v>
      </c>
      <c r="B29" s="9" t="s">
        <v>742</v>
      </c>
      <c r="C29" s="146" t="s">
        <v>207</v>
      </c>
      <c r="D29" s="9" t="s">
        <v>180</v>
      </c>
      <c r="E29" s="51" t="s">
        <v>642</v>
      </c>
      <c r="F29" s="8" t="s">
        <v>20</v>
      </c>
      <c r="G29" s="8" t="s">
        <v>740</v>
      </c>
      <c r="H29" s="13" t="s">
        <v>163</v>
      </c>
      <c r="I29" s="14"/>
      <c r="J29" s="13">
        <f>H29+I29</f>
        <v>21.5</v>
      </c>
      <c r="K29" s="14">
        <v>43</v>
      </c>
      <c r="L29" s="15">
        <f t="shared" si="0"/>
        <v>0.5</v>
      </c>
      <c r="M29" s="15" t="s">
        <v>882</v>
      </c>
      <c r="N29" s="9" t="s">
        <v>741</v>
      </c>
    </row>
    <row r="30" spans="1:14" s="7" customFormat="1" ht="18.75">
      <c r="A30" s="8">
        <v>28</v>
      </c>
      <c r="B30" s="92" t="s">
        <v>158</v>
      </c>
      <c r="C30" s="92" t="s">
        <v>159</v>
      </c>
      <c r="D30" s="150" t="s">
        <v>59</v>
      </c>
      <c r="E30" s="129" t="s">
        <v>50</v>
      </c>
      <c r="F30" s="8" t="s">
        <v>20</v>
      </c>
      <c r="G30" s="138" t="s">
        <v>160</v>
      </c>
      <c r="H30" s="139">
        <v>26.5</v>
      </c>
      <c r="I30" s="103"/>
      <c r="J30" s="101" t="s">
        <v>161</v>
      </c>
      <c r="K30" s="103">
        <v>34</v>
      </c>
      <c r="L30" s="105">
        <v>0.78</v>
      </c>
      <c r="M30" s="105" t="s">
        <v>884</v>
      </c>
      <c r="N30" s="115" t="s">
        <v>106</v>
      </c>
    </row>
    <row r="31" spans="1:14" s="7" customFormat="1" ht="15.75">
      <c r="A31" s="8">
        <v>29</v>
      </c>
      <c r="B31" s="151" t="s">
        <v>538</v>
      </c>
      <c r="C31" s="92" t="s">
        <v>37</v>
      </c>
      <c r="D31" s="92" t="s">
        <v>539</v>
      </c>
      <c r="E31" s="129" t="s">
        <v>502</v>
      </c>
      <c r="F31" s="8" t="s">
        <v>20</v>
      </c>
      <c r="G31" s="97">
        <v>8</v>
      </c>
      <c r="H31" s="101" t="s">
        <v>540</v>
      </c>
      <c r="I31" s="103"/>
      <c r="J31" s="101">
        <f>H31+I31</f>
        <v>25.5</v>
      </c>
      <c r="K31" s="103">
        <v>34</v>
      </c>
      <c r="L31" s="105">
        <f t="shared" ref="L31:L36" si="1">J31/K31</f>
        <v>0.75</v>
      </c>
      <c r="M31" s="105" t="s">
        <v>884</v>
      </c>
      <c r="N31" s="115" t="s">
        <v>503</v>
      </c>
    </row>
    <row r="32" spans="1:14" s="16" customFormat="1" ht="15.75">
      <c r="A32" s="8">
        <v>30</v>
      </c>
      <c r="B32" s="142" t="s">
        <v>541</v>
      </c>
      <c r="C32" s="9" t="s">
        <v>542</v>
      </c>
      <c r="D32" s="9" t="s">
        <v>67</v>
      </c>
      <c r="E32" s="51" t="s">
        <v>502</v>
      </c>
      <c r="F32" s="8" t="s">
        <v>20</v>
      </c>
      <c r="G32" s="8">
        <v>8</v>
      </c>
      <c r="H32" s="13" t="s">
        <v>82</v>
      </c>
      <c r="I32" s="14"/>
      <c r="J32" s="13">
        <f>H32+I32</f>
        <v>24</v>
      </c>
      <c r="K32" s="14">
        <v>34</v>
      </c>
      <c r="L32" s="15">
        <f t="shared" si="1"/>
        <v>0.70588235294117652</v>
      </c>
      <c r="M32" s="105" t="s">
        <v>884</v>
      </c>
      <c r="N32" s="25" t="s">
        <v>503</v>
      </c>
    </row>
    <row r="33" spans="1:14" s="16" customFormat="1" ht="15.75">
      <c r="A33" s="8">
        <v>31</v>
      </c>
      <c r="B33" s="40" t="s">
        <v>546</v>
      </c>
      <c r="C33" s="40" t="s">
        <v>363</v>
      </c>
      <c r="D33" s="40" t="s">
        <v>547</v>
      </c>
      <c r="E33" s="51" t="s">
        <v>502</v>
      </c>
      <c r="F33" s="8" t="s">
        <v>20</v>
      </c>
      <c r="G33" s="8">
        <v>8</v>
      </c>
      <c r="H33" s="13" t="s">
        <v>548</v>
      </c>
      <c r="I33" s="14"/>
      <c r="J33" s="13">
        <f>H33+I33</f>
        <v>23.5</v>
      </c>
      <c r="K33" s="14">
        <v>34</v>
      </c>
      <c r="L33" s="15">
        <f t="shared" si="1"/>
        <v>0.69117647058823528</v>
      </c>
      <c r="M33" s="15" t="s">
        <v>882</v>
      </c>
      <c r="N33" s="21" t="s">
        <v>503</v>
      </c>
    </row>
    <row r="34" spans="1:14" s="16" customFormat="1" ht="15.75">
      <c r="A34" s="8">
        <v>32</v>
      </c>
      <c r="B34" s="9" t="s">
        <v>696</v>
      </c>
      <c r="C34" s="146" t="s">
        <v>340</v>
      </c>
      <c r="D34" s="9" t="s">
        <v>292</v>
      </c>
      <c r="E34" s="51" t="s">
        <v>642</v>
      </c>
      <c r="F34" s="8" t="s">
        <v>20</v>
      </c>
      <c r="G34" s="8" t="s">
        <v>693</v>
      </c>
      <c r="H34" s="13" t="s">
        <v>548</v>
      </c>
      <c r="I34" s="14"/>
      <c r="J34" s="13">
        <f>H34+I34</f>
        <v>23.5</v>
      </c>
      <c r="K34" s="14">
        <v>34</v>
      </c>
      <c r="L34" s="15">
        <f t="shared" si="1"/>
        <v>0.69117647058823528</v>
      </c>
      <c r="M34" s="15" t="s">
        <v>882</v>
      </c>
      <c r="N34" s="9" t="s">
        <v>682</v>
      </c>
    </row>
    <row r="35" spans="1:14" s="16" customFormat="1" ht="24.75">
      <c r="A35" s="8">
        <v>33</v>
      </c>
      <c r="B35" s="40" t="s">
        <v>442</v>
      </c>
      <c r="C35" s="40" t="s">
        <v>261</v>
      </c>
      <c r="D35" s="40" t="s">
        <v>443</v>
      </c>
      <c r="E35" s="51" t="s">
        <v>376</v>
      </c>
      <c r="F35" s="8" t="s">
        <v>20</v>
      </c>
      <c r="G35" s="37">
        <v>8</v>
      </c>
      <c r="H35" s="13" t="s">
        <v>248</v>
      </c>
      <c r="I35" s="14"/>
      <c r="J35" s="13" t="s">
        <v>248</v>
      </c>
      <c r="K35" s="14">
        <v>34</v>
      </c>
      <c r="L35" s="15">
        <f t="shared" si="1"/>
        <v>0.67647058823529416</v>
      </c>
      <c r="M35" s="15" t="s">
        <v>882</v>
      </c>
      <c r="N35" s="25" t="s">
        <v>404</v>
      </c>
    </row>
    <row r="36" spans="1:14" s="16" customFormat="1" ht="24.75">
      <c r="A36" s="8">
        <v>34</v>
      </c>
      <c r="B36" s="9" t="s">
        <v>621</v>
      </c>
      <c r="C36" s="9" t="s">
        <v>30</v>
      </c>
      <c r="D36" s="146" t="s">
        <v>601</v>
      </c>
      <c r="E36" s="51" t="s">
        <v>579</v>
      </c>
      <c r="F36" s="8" t="s">
        <v>20</v>
      </c>
      <c r="G36" s="8" t="s">
        <v>296</v>
      </c>
      <c r="H36" s="13"/>
      <c r="I36" s="14"/>
      <c r="J36" s="13" t="s">
        <v>248</v>
      </c>
      <c r="K36" s="14">
        <v>34</v>
      </c>
      <c r="L36" s="15">
        <f t="shared" si="1"/>
        <v>0.67647058823529416</v>
      </c>
      <c r="M36" s="15" t="s">
        <v>882</v>
      </c>
      <c r="N36" s="9" t="s">
        <v>598</v>
      </c>
    </row>
    <row r="37" spans="1:14" s="16" customFormat="1" ht="15.75">
      <c r="A37" s="8">
        <v>35</v>
      </c>
      <c r="B37" s="40" t="s">
        <v>545</v>
      </c>
      <c r="C37" s="40" t="s">
        <v>414</v>
      </c>
      <c r="D37" s="40" t="s">
        <v>67</v>
      </c>
      <c r="E37" s="51" t="s">
        <v>502</v>
      </c>
      <c r="F37" s="8" t="s">
        <v>20</v>
      </c>
      <c r="G37" s="8">
        <v>8</v>
      </c>
      <c r="H37" s="13" t="s">
        <v>248</v>
      </c>
      <c r="I37" s="14"/>
      <c r="J37" s="13">
        <f>H37+I37</f>
        <v>23</v>
      </c>
      <c r="K37" s="14">
        <v>34</v>
      </c>
      <c r="L37" s="15">
        <v>0.67</v>
      </c>
      <c r="M37" s="15" t="s">
        <v>882</v>
      </c>
      <c r="N37" s="21" t="s">
        <v>503</v>
      </c>
    </row>
    <row r="38" spans="1:14" s="16" customFormat="1" ht="15.75">
      <c r="A38" s="8">
        <v>36</v>
      </c>
      <c r="B38" s="9" t="s">
        <v>543</v>
      </c>
      <c r="C38" s="9" t="s">
        <v>312</v>
      </c>
      <c r="D38" s="146" t="s">
        <v>153</v>
      </c>
      <c r="E38" s="51" t="s">
        <v>502</v>
      </c>
      <c r="F38" s="8" t="s">
        <v>20</v>
      </c>
      <c r="G38" s="8">
        <v>8</v>
      </c>
      <c r="H38" s="13" t="s">
        <v>544</v>
      </c>
      <c r="I38" s="14"/>
      <c r="J38" s="13">
        <f>H38+I38</f>
        <v>22.5</v>
      </c>
      <c r="K38" s="14">
        <v>34</v>
      </c>
      <c r="L38" s="15">
        <f>J38/K38</f>
        <v>0.66176470588235292</v>
      </c>
      <c r="M38" s="15" t="s">
        <v>882</v>
      </c>
      <c r="N38" s="9" t="s">
        <v>518</v>
      </c>
    </row>
    <row r="39" spans="1:14" s="16" customFormat="1" ht="15.75">
      <c r="A39" s="8">
        <v>37</v>
      </c>
      <c r="B39" s="142" t="s">
        <v>537</v>
      </c>
      <c r="C39" s="9" t="s">
        <v>349</v>
      </c>
      <c r="D39" s="9" t="s">
        <v>18</v>
      </c>
      <c r="E39" s="51" t="s">
        <v>502</v>
      </c>
      <c r="F39" s="8" t="s">
        <v>20</v>
      </c>
      <c r="G39" s="8">
        <v>8</v>
      </c>
      <c r="H39" s="13" t="s">
        <v>138</v>
      </c>
      <c r="I39" s="14"/>
      <c r="J39" s="13">
        <f>H39+I39</f>
        <v>22</v>
      </c>
      <c r="K39" s="14">
        <v>34</v>
      </c>
      <c r="L39" s="15">
        <f>J39/K39</f>
        <v>0.6470588235294118</v>
      </c>
      <c r="M39" s="15" t="s">
        <v>882</v>
      </c>
      <c r="N39" s="25" t="s">
        <v>518</v>
      </c>
    </row>
    <row r="40" spans="1:14" s="16" customFormat="1" ht="15.75">
      <c r="A40" s="8">
        <v>38</v>
      </c>
      <c r="B40" s="144" t="s">
        <v>311</v>
      </c>
      <c r="C40" s="40" t="s">
        <v>312</v>
      </c>
      <c r="D40" s="40" t="s">
        <v>56</v>
      </c>
      <c r="E40" s="130" t="s">
        <v>228</v>
      </c>
      <c r="F40" s="8" t="s">
        <v>20</v>
      </c>
      <c r="G40" s="8" t="s">
        <v>308</v>
      </c>
      <c r="H40" s="13" t="s">
        <v>163</v>
      </c>
      <c r="I40" s="14">
        <v>0</v>
      </c>
      <c r="J40" s="13">
        <f>H40+I40</f>
        <v>21.5</v>
      </c>
      <c r="K40" s="14">
        <v>34</v>
      </c>
      <c r="L40" s="15">
        <f>J40/K40</f>
        <v>0.63235294117647056</v>
      </c>
      <c r="M40" s="15" t="s">
        <v>882</v>
      </c>
      <c r="N40" s="9" t="s">
        <v>231</v>
      </c>
    </row>
    <row r="41" spans="1:14" s="16" customFormat="1" ht="15.75">
      <c r="A41" s="8">
        <v>39</v>
      </c>
      <c r="B41" s="40" t="s">
        <v>685</v>
      </c>
      <c r="C41" s="40" t="s">
        <v>349</v>
      </c>
      <c r="D41" s="40" t="s">
        <v>56</v>
      </c>
      <c r="E41" s="51" t="s">
        <v>642</v>
      </c>
      <c r="F41" s="8" t="s">
        <v>20</v>
      </c>
      <c r="G41" s="8" t="s">
        <v>681</v>
      </c>
      <c r="H41" s="13" t="s">
        <v>163</v>
      </c>
      <c r="I41" s="14"/>
      <c r="J41" s="13">
        <f>H41+I41</f>
        <v>21.5</v>
      </c>
      <c r="K41" s="14">
        <v>34</v>
      </c>
      <c r="L41" s="15">
        <f>J41/K41</f>
        <v>0.63235294117647056</v>
      </c>
      <c r="M41" s="15" t="s">
        <v>882</v>
      </c>
      <c r="N41" s="9" t="s">
        <v>682</v>
      </c>
    </row>
    <row r="42" spans="1:14" s="16" customFormat="1" ht="18.75">
      <c r="A42" s="8">
        <v>40</v>
      </c>
      <c r="B42" s="9" t="s">
        <v>162</v>
      </c>
      <c r="C42" s="9" t="s">
        <v>140</v>
      </c>
      <c r="D42" s="9" t="s">
        <v>31</v>
      </c>
      <c r="E42" s="51" t="s">
        <v>50</v>
      </c>
      <c r="F42" s="8" t="s">
        <v>20</v>
      </c>
      <c r="G42" s="140" t="s">
        <v>160</v>
      </c>
      <c r="H42" s="141">
        <v>21.5</v>
      </c>
      <c r="I42" s="14"/>
      <c r="J42" s="13" t="s">
        <v>163</v>
      </c>
      <c r="K42" s="14">
        <v>34</v>
      </c>
      <c r="L42" s="15">
        <v>0.63</v>
      </c>
      <c r="M42" s="15" t="s">
        <v>882</v>
      </c>
      <c r="N42" s="25" t="s">
        <v>106</v>
      </c>
    </row>
    <row r="43" spans="1:14" s="16" customFormat="1" ht="15.75">
      <c r="A43" s="8">
        <v>41</v>
      </c>
      <c r="B43" s="144" t="s">
        <v>291</v>
      </c>
      <c r="C43" s="9" t="s">
        <v>237</v>
      </c>
      <c r="D43" s="9" t="s">
        <v>292</v>
      </c>
      <c r="E43" s="130" t="s">
        <v>228</v>
      </c>
      <c r="F43" s="8" t="s">
        <v>20</v>
      </c>
      <c r="G43" s="8" t="s">
        <v>293</v>
      </c>
      <c r="H43" s="13" t="s">
        <v>265</v>
      </c>
      <c r="I43" s="14">
        <v>0</v>
      </c>
      <c r="J43" s="13">
        <f>H43+I43</f>
        <v>21</v>
      </c>
      <c r="K43" s="14">
        <v>34</v>
      </c>
      <c r="L43" s="15">
        <f t="shared" ref="L43:L48" si="2">J43/K43</f>
        <v>0.61764705882352944</v>
      </c>
      <c r="M43" s="15" t="s">
        <v>882</v>
      </c>
      <c r="N43" s="9" t="s">
        <v>294</v>
      </c>
    </row>
    <row r="44" spans="1:14" s="16" customFormat="1" ht="15.75">
      <c r="A44" s="8">
        <v>42</v>
      </c>
      <c r="B44" s="142" t="s">
        <v>549</v>
      </c>
      <c r="C44" s="40" t="s">
        <v>148</v>
      </c>
      <c r="D44" s="40" t="s">
        <v>153</v>
      </c>
      <c r="E44" s="51" t="s">
        <v>502</v>
      </c>
      <c r="F44" s="8" t="s">
        <v>20</v>
      </c>
      <c r="G44" s="8">
        <v>8</v>
      </c>
      <c r="H44" s="13" t="s">
        <v>265</v>
      </c>
      <c r="I44" s="14"/>
      <c r="J44" s="13">
        <f>H44+I44</f>
        <v>21</v>
      </c>
      <c r="K44" s="14">
        <v>34</v>
      </c>
      <c r="L44" s="15">
        <f t="shared" si="2"/>
        <v>0.61764705882352944</v>
      </c>
      <c r="M44" s="15" t="s">
        <v>882</v>
      </c>
      <c r="N44" s="21" t="s">
        <v>503</v>
      </c>
    </row>
    <row r="45" spans="1:14" s="16" customFormat="1" ht="24.75">
      <c r="A45" s="8">
        <v>43</v>
      </c>
      <c r="B45" s="40" t="s">
        <v>619</v>
      </c>
      <c r="C45" s="40" t="s">
        <v>74</v>
      </c>
      <c r="D45" s="40" t="s">
        <v>18</v>
      </c>
      <c r="E45" s="51" t="s">
        <v>579</v>
      </c>
      <c r="F45" s="8" t="s">
        <v>20</v>
      </c>
      <c r="G45" s="37" t="s">
        <v>296</v>
      </c>
      <c r="H45" s="13"/>
      <c r="I45" s="14"/>
      <c r="J45" s="13" t="s">
        <v>242</v>
      </c>
      <c r="K45" s="14">
        <v>34</v>
      </c>
      <c r="L45" s="15">
        <f t="shared" si="2"/>
        <v>0.6029411764705882</v>
      </c>
      <c r="M45" s="15" t="s">
        <v>882</v>
      </c>
      <c r="N45" s="25" t="s">
        <v>598</v>
      </c>
    </row>
    <row r="46" spans="1:14" s="16" customFormat="1" ht="24.75">
      <c r="A46" s="8">
        <v>44</v>
      </c>
      <c r="B46" s="142" t="s">
        <v>620</v>
      </c>
      <c r="C46" s="40" t="s">
        <v>340</v>
      </c>
      <c r="D46" s="40" t="s">
        <v>153</v>
      </c>
      <c r="E46" s="51" t="s">
        <v>579</v>
      </c>
      <c r="F46" s="8" t="s">
        <v>20</v>
      </c>
      <c r="G46" s="8" t="s">
        <v>296</v>
      </c>
      <c r="H46" s="13"/>
      <c r="I46" s="14"/>
      <c r="J46" s="13" t="s">
        <v>242</v>
      </c>
      <c r="K46" s="14">
        <v>34</v>
      </c>
      <c r="L46" s="15">
        <f t="shared" si="2"/>
        <v>0.6029411764705882</v>
      </c>
      <c r="M46" s="15" t="s">
        <v>882</v>
      </c>
      <c r="N46" s="21" t="s">
        <v>598</v>
      </c>
    </row>
    <row r="47" spans="1:14" s="16" customFormat="1" ht="15.75">
      <c r="A47" s="8">
        <v>45</v>
      </c>
      <c r="B47" s="40" t="s">
        <v>673</v>
      </c>
      <c r="C47" s="40" t="s">
        <v>237</v>
      </c>
      <c r="D47" s="40" t="s">
        <v>64</v>
      </c>
      <c r="E47" s="51" t="s">
        <v>642</v>
      </c>
      <c r="F47" s="8" t="s">
        <v>20</v>
      </c>
      <c r="G47" s="8" t="s">
        <v>160</v>
      </c>
      <c r="H47" s="38" t="s">
        <v>242</v>
      </c>
      <c r="I47" s="14"/>
      <c r="J47" s="13">
        <f>H47+I47</f>
        <v>20.5</v>
      </c>
      <c r="K47" s="14">
        <v>34</v>
      </c>
      <c r="L47" s="15">
        <f t="shared" si="2"/>
        <v>0.6029411764705882</v>
      </c>
      <c r="M47" s="15" t="s">
        <v>882</v>
      </c>
      <c r="N47" s="9" t="s">
        <v>672</v>
      </c>
    </row>
    <row r="48" spans="1:14" s="16" customFormat="1" ht="15.75">
      <c r="A48" s="8">
        <v>46</v>
      </c>
      <c r="B48" s="40" t="s">
        <v>452</v>
      </c>
      <c r="C48" s="40" t="s">
        <v>37</v>
      </c>
      <c r="D48" s="40" t="s">
        <v>48</v>
      </c>
      <c r="E48" s="51" t="s">
        <v>642</v>
      </c>
      <c r="F48" s="8" t="s">
        <v>20</v>
      </c>
      <c r="G48" s="8" t="s">
        <v>693</v>
      </c>
      <c r="H48" s="13" t="s">
        <v>166</v>
      </c>
      <c r="I48" s="14"/>
      <c r="J48" s="13">
        <f>H48+I48</f>
        <v>19.5</v>
      </c>
      <c r="K48" s="14">
        <v>34</v>
      </c>
      <c r="L48" s="15">
        <f t="shared" si="2"/>
        <v>0.57352941176470584</v>
      </c>
      <c r="M48" s="15" t="s">
        <v>882</v>
      </c>
      <c r="N48" s="9" t="s">
        <v>682</v>
      </c>
    </row>
    <row r="49" spans="1:14" s="16" customFormat="1" ht="18.75">
      <c r="A49" s="8">
        <v>47</v>
      </c>
      <c r="B49" s="9" t="s">
        <v>164</v>
      </c>
      <c r="C49" s="152" t="s">
        <v>165</v>
      </c>
      <c r="D49" s="9" t="s">
        <v>90</v>
      </c>
      <c r="E49" s="51" t="s">
        <v>50</v>
      </c>
      <c r="F49" s="8" t="s">
        <v>20</v>
      </c>
      <c r="G49" s="140" t="s">
        <v>160</v>
      </c>
      <c r="H49" s="141">
        <v>19.5</v>
      </c>
      <c r="I49" s="14"/>
      <c r="J49" s="13" t="s">
        <v>166</v>
      </c>
      <c r="K49" s="14">
        <v>34</v>
      </c>
      <c r="L49" s="15">
        <v>0.56999999999999995</v>
      </c>
      <c r="M49" s="15" t="s">
        <v>882</v>
      </c>
      <c r="N49" s="25" t="s">
        <v>106</v>
      </c>
    </row>
    <row r="50" spans="1:14" s="16" customFormat="1" ht="15.75">
      <c r="A50" s="8">
        <v>48</v>
      </c>
      <c r="B50" s="93" t="s">
        <v>33</v>
      </c>
      <c r="C50" s="93" t="s">
        <v>34</v>
      </c>
      <c r="D50" s="153" t="s">
        <v>26</v>
      </c>
      <c r="E50" s="51" t="s">
        <v>28</v>
      </c>
      <c r="F50" s="8" t="s">
        <v>20</v>
      </c>
      <c r="G50" s="75" t="str">
        <f>G49</f>
        <v>8А</v>
      </c>
      <c r="H50" s="79" t="s">
        <v>35</v>
      </c>
      <c r="I50" s="80"/>
      <c r="J50" s="79">
        <f>H50+I50</f>
        <v>19</v>
      </c>
      <c r="K50" s="80">
        <v>34</v>
      </c>
      <c r="L50" s="81">
        <f t="shared" ref="L50:L63" si="3">J50/K50</f>
        <v>0.55882352941176472</v>
      </c>
      <c r="M50" s="15" t="s">
        <v>882</v>
      </c>
      <c r="N50" s="93" t="str">
        <f>$N$7</f>
        <v>Алексеева Елена Владимировна</v>
      </c>
    </row>
    <row r="51" spans="1:14" s="16" customFormat="1" ht="15.75">
      <c r="A51" s="8">
        <v>49</v>
      </c>
      <c r="B51" s="144" t="s">
        <v>306</v>
      </c>
      <c r="C51" s="40" t="s">
        <v>307</v>
      </c>
      <c r="D51" s="40" t="s">
        <v>41</v>
      </c>
      <c r="E51" s="130" t="s">
        <v>228</v>
      </c>
      <c r="F51" s="8" t="s">
        <v>20</v>
      </c>
      <c r="G51" s="8" t="s">
        <v>308</v>
      </c>
      <c r="H51" s="13" t="s">
        <v>35</v>
      </c>
      <c r="I51" s="14">
        <v>0</v>
      </c>
      <c r="J51" s="13">
        <f>H51+I51</f>
        <v>19</v>
      </c>
      <c r="K51" s="14">
        <v>34</v>
      </c>
      <c r="L51" s="15">
        <f t="shared" si="3"/>
        <v>0.55882352941176472</v>
      </c>
      <c r="M51" s="15" t="s">
        <v>882</v>
      </c>
      <c r="N51" s="9" t="s">
        <v>231</v>
      </c>
    </row>
    <row r="52" spans="1:14" s="16" customFormat="1" ht="24.75">
      <c r="A52" s="8">
        <v>50</v>
      </c>
      <c r="B52" s="40" t="s">
        <v>441</v>
      </c>
      <c r="C52" s="40" t="s">
        <v>37</v>
      </c>
      <c r="D52" s="40" t="s">
        <v>220</v>
      </c>
      <c r="E52" s="51" t="s">
        <v>376</v>
      </c>
      <c r="F52" s="8" t="s">
        <v>20</v>
      </c>
      <c r="G52" s="8">
        <v>8</v>
      </c>
      <c r="H52" s="13" t="s">
        <v>35</v>
      </c>
      <c r="I52" s="14"/>
      <c r="J52" s="13" t="s">
        <v>35</v>
      </c>
      <c r="K52" s="14">
        <v>34</v>
      </c>
      <c r="L52" s="15">
        <f t="shared" si="3"/>
        <v>0.55882352941176472</v>
      </c>
      <c r="M52" s="15" t="s">
        <v>882</v>
      </c>
      <c r="N52" s="21" t="s">
        <v>379</v>
      </c>
    </row>
    <row r="53" spans="1:14" s="16" customFormat="1" ht="24.75">
      <c r="A53" s="8">
        <v>51</v>
      </c>
      <c r="B53" s="9" t="s">
        <v>618</v>
      </c>
      <c r="C53" s="9" t="s">
        <v>44</v>
      </c>
      <c r="D53" s="9" t="s">
        <v>153</v>
      </c>
      <c r="E53" s="51" t="s">
        <v>579</v>
      </c>
      <c r="F53" s="8" t="s">
        <v>20</v>
      </c>
      <c r="G53" s="8" t="s">
        <v>296</v>
      </c>
      <c r="H53" s="13"/>
      <c r="I53" s="14"/>
      <c r="J53" s="13" t="s">
        <v>35</v>
      </c>
      <c r="K53" s="14">
        <v>34</v>
      </c>
      <c r="L53" s="15">
        <f t="shared" si="3"/>
        <v>0.55882352941176472</v>
      </c>
      <c r="M53" s="15" t="s">
        <v>882</v>
      </c>
      <c r="N53" s="25" t="s">
        <v>598</v>
      </c>
    </row>
    <row r="54" spans="1:14" s="16" customFormat="1" ht="15.75">
      <c r="A54" s="8">
        <v>52</v>
      </c>
      <c r="B54" s="143" t="s">
        <v>691</v>
      </c>
      <c r="C54" s="40" t="s">
        <v>692</v>
      </c>
      <c r="D54" s="40" t="s">
        <v>527</v>
      </c>
      <c r="E54" s="51" t="s">
        <v>642</v>
      </c>
      <c r="F54" s="8" t="s">
        <v>20</v>
      </c>
      <c r="G54" s="8" t="s">
        <v>693</v>
      </c>
      <c r="H54" s="13" t="s">
        <v>35</v>
      </c>
      <c r="I54" s="14"/>
      <c r="J54" s="13">
        <f t="shared" ref="J54:J59" si="4">H54+I54</f>
        <v>19</v>
      </c>
      <c r="K54" s="14">
        <v>34</v>
      </c>
      <c r="L54" s="15">
        <f t="shared" si="3"/>
        <v>0.55882352941176472</v>
      </c>
      <c r="M54" s="15" t="s">
        <v>882</v>
      </c>
      <c r="N54" s="21" t="s">
        <v>682</v>
      </c>
    </row>
    <row r="55" spans="1:14" s="16" customFormat="1" ht="15.75">
      <c r="A55" s="8">
        <v>53</v>
      </c>
      <c r="B55" s="9" t="s">
        <v>550</v>
      </c>
      <c r="C55" s="9" t="s">
        <v>551</v>
      </c>
      <c r="D55" s="146" t="s">
        <v>552</v>
      </c>
      <c r="E55" s="51" t="s">
        <v>502</v>
      </c>
      <c r="F55" s="8" t="s">
        <v>20</v>
      </c>
      <c r="G55" s="8">
        <v>8</v>
      </c>
      <c r="H55" s="13" t="s">
        <v>553</v>
      </c>
      <c r="I55" s="14"/>
      <c r="J55" s="13">
        <f t="shared" si="4"/>
        <v>18.5</v>
      </c>
      <c r="K55" s="14">
        <v>34</v>
      </c>
      <c r="L55" s="15">
        <f t="shared" si="3"/>
        <v>0.54411764705882348</v>
      </c>
      <c r="M55" s="15" t="s">
        <v>882</v>
      </c>
      <c r="N55" s="9" t="s">
        <v>518</v>
      </c>
    </row>
    <row r="56" spans="1:14" s="16" customFormat="1" ht="15.75">
      <c r="A56" s="8">
        <v>54</v>
      </c>
      <c r="B56" s="142" t="s">
        <v>554</v>
      </c>
      <c r="C56" s="40" t="s">
        <v>419</v>
      </c>
      <c r="D56" s="40" t="s">
        <v>59</v>
      </c>
      <c r="E56" s="51" t="s">
        <v>502</v>
      </c>
      <c r="F56" s="8" t="s">
        <v>20</v>
      </c>
      <c r="G56" s="8">
        <v>8</v>
      </c>
      <c r="H56" s="13" t="s">
        <v>553</v>
      </c>
      <c r="I56" s="14"/>
      <c r="J56" s="13">
        <f t="shared" si="4"/>
        <v>18.5</v>
      </c>
      <c r="K56" s="14">
        <v>34</v>
      </c>
      <c r="L56" s="15">
        <f t="shared" si="3"/>
        <v>0.54411764705882348</v>
      </c>
      <c r="M56" s="15" t="s">
        <v>882</v>
      </c>
      <c r="N56" s="21" t="s">
        <v>518</v>
      </c>
    </row>
    <row r="57" spans="1:14" s="16" customFormat="1" ht="15.75">
      <c r="A57" s="8">
        <v>55</v>
      </c>
      <c r="B57" s="9" t="s">
        <v>674</v>
      </c>
      <c r="C57" s="9" t="s">
        <v>288</v>
      </c>
      <c r="D57" s="9" t="s">
        <v>675</v>
      </c>
      <c r="E57" s="51" t="s">
        <v>642</v>
      </c>
      <c r="F57" s="8" t="s">
        <v>20</v>
      </c>
      <c r="G57" s="8" t="s">
        <v>160</v>
      </c>
      <c r="H57" s="13" t="s">
        <v>553</v>
      </c>
      <c r="I57" s="14"/>
      <c r="J57" s="13">
        <f t="shared" si="4"/>
        <v>18.5</v>
      </c>
      <c r="K57" s="14">
        <v>34</v>
      </c>
      <c r="L57" s="15">
        <f t="shared" si="3"/>
        <v>0.54411764705882348</v>
      </c>
      <c r="M57" s="15" t="s">
        <v>882</v>
      </c>
      <c r="N57" s="9" t="s">
        <v>672</v>
      </c>
    </row>
    <row r="58" spans="1:14" s="16" customFormat="1" ht="15.75">
      <c r="A58" s="8">
        <v>56</v>
      </c>
      <c r="B58" s="93" t="s">
        <v>29</v>
      </c>
      <c r="C58" s="93" t="s">
        <v>30</v>
      </c>
      <c r="D58" s="153" t="s">
        <v>31</v>
      </c>
      <c r="E58" s="51" t="s">
        <v>28</v>
      </c>
      <c r="F58" s="8" t="s">
        <v>20</v>
      </c>
      <c r="G58" s="75">
        <v>8</v>
      </c>
      <c r="H58" s="79" t="s">
        <v>32</v>
      </c>
      <c r="I58" s="80"/>
      <c r="J58" s="79">
        <f t="shared" si="4"/>
        <v>18</v>
      </c>
      <c r="K58" s="80">
        <v>34</v>
      </c>
      <c r="L58" s="81">
        <f t="shared" si="3"/>
        <v>0.52941176470588236</v>
      </c>
      <c r="M58" s="15" t="s">
        <v>882</v>
      </c>
      <c r="N58" s="93" t="str">
        <f>$N$7</f>
        <v>Алексеева Елена Владимировна</v>
      </c>
    </row>
    <row r="59" spans="1:14" s="16" customFormat="1" ht="15.75">
      <c r="A59" s="8">
        <v>57</v>
      </c>
      <c r="B59" s="144" t="s">
        <v>301</v>
      </c>
      <c r="C59" s="40" t="s">
        <v>25</v>
      </c>
      <c r="D59" s="40" t="s">
        <v>302</v>
      </c>
      <c r="E59" s="130" t="s">
        <v>228</v>
      </c>
      <c r="F59" s="8" t="s">
        <v>20</v>
      </c>
      <c r="G59" s="8" t="s">
        <v>296</v>
      </c>
      <c r="H59" s="13" t="s">
        <v>32</v>
      </c>
      <c r="I59" s="14">
        <v>0</v>
      </c>
      <c r="J59" s="13">
        <f t="shared" si="4"/>
        <v>18</v>
      </c>
      <c r="K59" s="14">
        <v>34</v>
      </c>
      <c r="L59" s="15">
        <f t="shared" si="3"/>
        <v>0.52941176470588236</v>
      </c>
      <c r="M59" s="15" t="s">
        <v>882</v>
      </c>
      <c r="N59" s="9" t="s">
        <v>271</v>
      </c>
    </row>
    <row r="60" spans="1:14" s="16" customFormat="1" ht="24.75">
      <c r="A60" s="8">
        <v>58</v>
      </c>
      <c r="B60" s="40" t="s">
        <v>614</v>
      </c>
      <c r="C60" s="40" t="s">
        <v>66</v>
      </c>
      <c r="D60" s="40" t="s">
        <v>31</v>
      </c>
      <c r="E60" s="51" t="s">
        <v>579</v>
      </c>
      <c r="F60" s="8" t="s">
        <v>20</v>
      </c>
      <c r="G60" s="37" t="s">
        <v>296</v>
      </c>
      <c r="H60" s="13"/>
      <c r="I60" s="14"/>
      <c r="J60" s="13" t="s">
        <v>32</v>
      </c>
      <c r="K60" s="14">
        <v>34</v>
      </c>
      <c r="L60" s="15">
        <f t="shared" si="3"/>
        <v>0.52941176470588236</v>
      </c>
      <c r="M60" s="15" t="s">
        <v>882</v>
      </c>
      <c r="N60" s="25" t="s">
        <v>598</v>
      </c>
    </row>
    <row r="61" spans="1:14" s="16" customFormat="1" ht="15.75">
      <c r="A61" s="8">
        <v>59</v>
      </c>
      <c r="B61" s="9" t="s">
        <v>794</v>
      </c>
      <c r="C61" s="146" t="s">
        <v>25</v>
      </c>
      <c r="D61" s="9" t="s">
        <v>67</v>
      </c>
      <c r="E61" s="51" t="s">
        <v>773</v>
      </c>
      <c r="F61" s="8" t="s">
        <v>20</v>
      </c>
      <c r="G61" s="8" t="s">
        <v>296</v>
      </c>
      <c r="H61" s="13" t="s">
        <v>32</v>
      </c>
      <c r="I61" s="14"/>
      <c r="J61" s="13">
        <f>H61+I61</f>
        <v>18</v>
      </c>
      <c r="K61" s="14">
        <v>34</v>
      </c>
      <c r="L61" s="15">
        <f t="shared" si="3"/>
        <v>0.52941176470588236</v>
      </c>
      <c r="M61" s="15" t="s">
        <v>882</v>
      </c>
      <c r="N61" s="9" t="s">
        <v>783</v>
      </c>
    </row>
    <row r="62" spans="1:14" s="16" customFormat="1" ht="15.75">
      <c r="A62" s="8">
        <v>60</v>
      </c>
      <c r="B62" s="144" t="s">
        <v>298</v>
      </c>
      <c r="C62" s="40" t="s">
        <v>275</v>
      </c>
      <c r="D62" s="40" t="s">
        <v>41</v>
      </c>
      <c r="E62" s="130" t="s">
        <v>228</v>
      </c>
      <c r="F62" s="8" t="s">
        <v>20</v>
      </c>
      <c r="G62" s="8" t="s">
        <v>296</v>
      </c>
      <c r="H62" s="13" t="s">
        <v>300</v>
      </c>
      <c r="I62" s="14">
        <v>0</v>
      </c>
      <c r="J62" s="13">
        <f>H62+I62</f>
        <v>17</v>
      </c>
      <c r="K62" s="14">
        <v>34</v>
      </c>
      <c r="L62" s="15">
        <f t="shared" si="3"/>
        <v>0.5</v>
      </c>
      <c r="M62" s="15" t="s">
        <v>882</v>
      </c>
      <c r="N62" s="9" t="s">
        <v>271</v>
      </c>
    </row>
    <row r="63" spans="1:14" s="16" customFormat="1" ht="15.75">
      <c r="A63" s="8">
        <v>61</v>
      </c>
      <c r="B63" s="142" t="s">
        <v>698</v>
      </c>
      <c r="C63" s="9" t="s">
        <v>281</v>
      </c>
      <c r="D63" s="9" t="s">
        <v>699</v>
      </c>
      <c r="E63" s="51" t="s">
        <v>642</v>
      </c>
      <c r="F63" s="8" t="s">
        <v>20</v>
      </c>
      <c r="G63" s="8" t="s">
        <v>700</v>
      </c>
      <c r="H63" s="13" t="s">
        <v>300</v>
      </c>
      <c r="I63" s="14"/>
      <c r="J63" s="13">
        <f>H63+I63</f>
        <v>17</v>
      </c>
      <c r="K63" s="14">
        <v>34</v>
      </c>
      <c r="L63" s="15">
        <f t="shared" si="3"/>
        <v>0.5</v>
      </c>
      <c r="M63" s="15" t="s">
        <v>882</v>
      </c>
      <c r="N63" s="25" t="s">
        <v>701</v>
      </c>
    </row>
    <row r="64" spans="1:14" s="7" customFormat="1" ht="24.75">
      <c r="A64" s="8">
        <v>62</v>
      </c>
      <c r="B64" s="92" t="s">
        <v>428</v>
      </c>
      <c r="C64" s="92" t="s">
        <v>233</v>
      </c>
      <c r="D64" s="154" t="s">
        <v>429</v>
      </c>
      <c r="E64" s="129" t="s">
        <v>376</v>
      </c>
      <c r="F64" s="8" t="s">
        <v>20</v>
      </c>
      <c r="G64" s="97">
        <v>9</v>
      </c>
      <c r="H64" s="101"/>
      <c r="I64" s="103"/>
      <c r="J64" s="101" t="s">
        <v>430</v>
      </c>
      <c r="K64" s="103">
        <v>53</v>
      </c>
      <c r="L64" s="105">
        <f>J64/K64</f>
        <v>0.84905660377358494</v>
      </c>
      <c r="M64" s="105" t="s">
        <v>884</v>
      </c>
      <c r="N64" s="92" t="s">
        <v>379</v>
      </c>
    </row>
    <row r="65" spans="1:14" s="7" customFormat="1" ht="18.75">
      <c r="A65" s="8">
        <v>63</v>
      </c>
      <c r="B65" s="94" t="s">
        <v>221</v>
      </c>
      <c r="C65" s="94" t="s">
        <v>47</v>
      </c>
      <c r="D65" s="94" t="s">
        <v>222</v>
      </c>
      <c r="E65" s="129" t="s">
        <v>50</v>
      </c>
      <c r="F65" s="8" t="s">
        <v>20</v>
      </c>
      <c r="G65" s="89" t="s">
        <v>211</v>
      </c>
      <c r="H65" s="102">
        <v>45</v>
      </c>
      <c r="I65" s="104"/>
      <c r="J65" s="102">
        <v>45</v>
      </c>
      <c r="K65" s="103">
        <v>53</v>
      </c>
      <c r="L65" s="106">
        <v>0.84</v>
      </c>
      <c r="M65" s="105" t="s">
        <v>884</v>
      </c>
      <c r="N65" s="107" t="s">
        <v>212</v>
      </c>
    </row>
    <row r="66" spans="1:14" s="16" customFormat="1" ht="15.75">
      <c r="A66" s="8">
        <v>64</v>
      </c>
      <c r="B66" s="144" t="s">
        <v>272</v>
      </c>
      <c r="C66" s="9" t="s">
        <v>245</v>
      </c>
      <c r="D66" s="9" t="s">
        <v>153</v>
      </c>
      <c r="E66" s="130" t="s">
        <v>228</v>
      </c>
      <c r="F66" s="8" t="s">
        <v>20</v>
      </c>
      <c r="G66" s="8" t="s">
        <v>60</v>
      </c>
      <c r="H66" s="13" t="s">
        <v>273</v>
      </c>
      <c r="I66" s="14">
        <v>0</v>
      </c>
      <c r="J66" s="13">
        <f>H66+I66</f>
        <v>44</v>
      </c>
      <c r="K66" s="14">
        <v>53</v>
      </c>
      <c r="L66" s="15">
        <f>J66/K66</f>
        <v>0.83018867924528306</v>
      </c>
      <c r="M66" s="105" t="s">
        <v>884</v>
      </c>
      <c r="N66" s="9" t="s">
        <v>271</v>
      </c>
    </row>
    <row r="67" spans="1:14" s="16" customFormat="1" ht="24.75">
      <c r="A67" s="8">
        <v>65</v>
      </c>
      <c r="B67" s="9" t="s">
        <v>438</v>
      </c>
      <c r="C67" s="9" t="s">
        <v>217</v>
      </c>
      <c r="D67" s="9" t="s">
        <v>180</v>
      </c>
      <c r="E67" s="51" t="s">
        <v>376</v>
      </c>
      <c r="F67" s="8" t="s">
        <v>20</v>
      </c>
      <c r="G67" s="8">
        <v>9</v>
      </c>
      <c r="H67" s="13"/>
      <c r="I67" s="14"/>
      <c r="J67" s="13" t="s">
        <v>439</v>
      </c>
      <c r="K67" s="14">
        <v>53</v>
      </c>
      <c r="L67" s="15">
        <f>J67/K67</f>
        <v>0.81132075471698117</v>
      </c>
      <c r="M67" s="105" t="s">
        <v>884</v>
      </c>
      <c r="N67" s="9" t="s">
        <v>379</v>
      </c>
    </row>
    <row r="68" spans="1:14" s="16" customFormat="1" ht="18.75">
      <c r="A68" s="8">
        <v>66</v>
      </c>
      <c r="B68" s="9" t="s">
        <v>208</v>
      </c>
      <c r="C68" s="9" t="s">
        <v>209</v>
      </c>
      <c r="D68" s="146" t="s">
        <v>210</v>
      </c>
      <c r="E68" s="51" t="s">
        <v>50</v>
      </c>
      <c r="F68" s="8" t="s">
        <v>20</v>
      </c>
      <c r="G68" s="8" t="s">
        <v>211</v>
      </c>
      <c r="H68" s="66">
        <v>43</v>
      </c>
      <c r="I68" s="14"/>
      <c r="J68" s="66">
        <v>43</v>
      </c>
      <c r="K68" s="14">
        <v>53</v>
      </c>
      <c r="L68" s="67">
        <v>0.81</v>
      </c>
      <c r="M68" s="105" t="s">
        <v>884</v>
      </c>
      <c r="N68" s="9" t="s">
        <v>212</v>
      </c>
    </row>
    <row r="69" spans="1:14" s="16" customFormat="1" ht="24.75">
      <c r="A69" s="8">
        <v>67</v>
      </c>
      <c r="B69" s="9" t="s">
        <v>422</v>
      </c>
      <c r="C69" s="146" t="s">
        <v>66</v>
      </c>
      <c r="D69" s="9" t="s">
        <v>423</v>
      </c>
      <c r="E69" s="51" t="s">
        <v>376</v>
      </c>
      <c r="F69" s="8" t="s">
        <v>20</v>
      </c>
      <c r="G69" s="8">
        <v>9</v>
      </c>
      <c r="H69" s="13"/>
      <c r="I69" s="14"/>
      <c r="J69" s="13" t="s">
        <v>424</v>
      </c>
      <c r="K69" s="14">
        <v>53</v>
      </c>
      <c r="L69" s="15">
        <f>J69/K69</f>
        <v>0.79245283018867929</v>
      </c>
      <c r="M69" s="105" t="s">
        <v>884</v>
      </c>
      <c r="N69" s="9" t="s">
        <v>379</v>
      </c>
    </row>
    <row r="70" spans="1:14" s="29" customFormat="1" ht="15.75">
      <c r="A70" s="8">
        <v>68</v>
      </c>
      <c r="B70" s="144" t="s">
        <v>269</v>
      </c>
      <c r="C70" s="9" t="s">
        <v>84</v>
      </c>
      <c r="D70" s="146" t="s">
        <v>41</v>
      </c>
      <c r="E70" s="130" t="s">
        <v>228</v>
      </c>
      <c r="F70" s="8" t="s">
        <v>20</v>
      </c>
      <c r="G70" s="37" t="s">
        <v>60</v>
      </c>
      <c r="H70" s="13" t="s">
        <v>270</v>
      </c>
      <c r="I70" s="14">
        <v>0</v>
      </c>
      <c r="J70" s="13">
        <f>H70+I70</f>
        <v>41</v>
      </c>
      <c r="K70" s="14">
        <v>53</v>
      </c>
      <c r="L70" s="15">
        <f>J70/K70</f>
        <v>0.77358490566037741</v>
      </c>
      <c r="M70" s="105" t="s">
        <v>884</v>
      </c>
      <c r="N70" s="9" t="s">
        <v>271</v>
      </c>
    </row>
    <row r="71" spans="1:14" s="29" customFormat="1" ht="15.75">
      <c r="A71" s="8">
        <v>69</v>
      </c>
      <c r="B71" s="144" t="s">
        <v>274</v>
      </c>
      <c r="C71" s="146" t="s">
        <v>275</v>
      </c>
      <c r="D71" s="9" t="s">
        <v>67</v>
      </c>
      <c r="E71" s="130" t="s">
        <v>228</v>
      </c>
      <c r="F71" s="8" t="s">
        <v>20</v>
      </c>
      <c r="G71" s="8" t="s">
        <v>60</v>
      </c>
      <c r="H71" s="13" t="s">
        <v>270</v>
      </c>
      <c r="I71" s="14">
        <v>0</v>
      </c>
      <c r="J71" s="13">
        <f>H71+I71</f>
        <v>41</v>
      </c>
      <c r="K71" s="14">
        <v>53</v>
      </c>
      <c r="L71" s="15">
        <f>J71/K71</f>
        <v>0.77358490566037741</v>
      </c>
      <c r="M71" s="105" t="s">
        <v>884</v>
      </c>
      <c r="N71" s="9" t="s">
        <v>271</v>
      </c>
    </row>
    <row r="72" spans="1:14" s="29" customFormat="1" ht="18.75">
      <c r="A72" s="8">
        <v>70</v>
      </c>
      <c r="B72" s="30" t="s">
        <v>218</v>
      </c>
      <c r="C72" s="30" t="s">
        <v>219</v>
      </c>
      <c r="D72" s="30" t="s">
        <v>220</v>
      </c>
      <c r="E72" s="51" t="s">
        <v>50</v>
      </c>
      <c r="F72" s="8" t="s">
        <v>20</v>
      </c>
      <c r="G72" s="28" t="s">
        <v>211</v>
      </c>
      <c r="H72" s="66">
        <v>41</v>
      </c>
      <c r="I72" s="32"/>
      <c r="J72" s="66">
        <v>41</v>
      </c>
      <c r="K72" s="14">
        <v>53</v>
      </c>
      <c r="L72" s="67">
        <v>0.77</v>
      </c>
      <c r="M72" s="105" t="s">
        <v>884</v>
      </c>
      <c r="N72" s="31" t="s">
        <v>212</v>
      </c>
    </row>
    <row r="73" spans="1:14" s="29" customFormat="1" ht="15.75">
      <c r="A73" s="8">
        <v>71</v>
      </c>
      <c r="B73" s="144" t="s">
        <v>260</v>
      </c>
      <c r="C73" s="9" t="s">
        <v>261</v>
      </c>
      <c r="D73" s="146" t="s">
        <v>116</v>
      </c>
      <c r="E73" s="130" t="s">
        <v>228</v>
      </c>
      <c r="F73" s="8" t="s">
        <v>20</v>
      </c>
      <c r="G73" s="37" t="s">
        <v>257</v>
      </c>
      <c r="H73" s="13" t="s">
        <v>143</v>
      </c>
      <c r="I73" s="14">
        <v>0</v>
      </c>
      <c r="J73" s="13">
        <f>H73+I73</f>
        <v>39</v>
      </c>
      <c r="K73" s="14">
        <v>53</v>
      </c>
      <c r="L73" s="15">
        <f>J73/K73</f>
        <v>0.73584905660377353</v>
      </c>
      <c r="M73" s="105" t="s">
        <v>884</v>
      </c>
      <c r="N73" s="9" t="s">
        <v>258</v>
      </c>
    </row>
    <row r="74" spans="1:14" s="29" customFormat="1" ht="24.75">
      <c r="A74" s="8">
        <v>72</v>
      </c>
      <c r="B74" s="40" t="s">
        <v>107</v>
      </c>
      <c r="C74" s="40" t="s">
        <v>217</v>
      </c>
      <c r="D74" s="40" t="s">
        <v>235</v>
      </c>
      <c r="E74" s="51" t="s">
        <v>376</v>
      </c>
      <c r="F74" s="8" t="s">
        <v>20</v>
      </c>
      <c r="G74" s="8">
        <v>9</v>
      </c>
      <c r="H74" s="13"/>
      <c r="I74" s="14"/>
      <c r="J74" s="13" t="s">
        <v>143</v>
      </c>
      <c r="K74" s="14">
        <v>53</v>
      </c>
      <c r="L74" s="15">
        <f>J74/K74</f>
        <v>0.73584905660377353</v>
      </c>
      <c r="M74" s="105" t="s">
        <v>884</v>
      </c>
      <c r="N74" s="9" t="s">
        <v>379</v>
      </c>
    </row>
    <row r="75" spans="1:14" s="29" customFormat="1" ht="24.75">
      <c r="A75" s="8">
        <v>73</v>
      </c>
      <c r="B75" s="17" t="s">
        <v>434</v>
      </c>
      <c r="C75" s="17" t="s">
        <v>435</v>
      </c>
      <c r="D75" s="17" t="s">
        <v>289</v>
      </c>
      <c r="E75" s="51" t="s">
        <v>376</v>
      </c>
      <c r="F75" s="8" t="s">
        <v>20</v>
      </c>
      <c r="G75" s="8">
        <v>9</v>
      </c>
      <c r="H75" s="13"/>
      <c r="I75" s="14"/>
      <c r="J75" s="13" t="s">
        <v>143</v>
      </c>
      <c r="K75" s="14">
        <v>53</v>
      </c>
      <c r="L75" s="15">
        <f>J75/K75</f>
        <v>0.73584905660377353</v>
      </c>
      <c r="M75" s="105" t="s">
        <v>884</v>
      </c>
      <c r="N75" s="9" t="s">
        <v>379</v>
      </c>
    </row>
    <row r="76" spans="1:14" s="29" customFormat="1" ht="24.75">
      <c r="A76" s="8">
        <v>74</v>
      </c>
      <c r="B76" s="142" t="s">
        <v>436</v>
      </c>
      <c r="C76" s="9" t="s">
        <v>337</v>
      </c>
      <c r="D76" s="9" t="s">
        <v>437</v>
      </c>
      <c r="E76" s="51" t="s">
        <v>376</v>
      </c>
      <c r="F76" s="8" t="s">
        <v>20</v>
      </c>
      <c r="G76" s="8">
        <v>9</v>
      </c>
      <c r="H76" s="13"/>
      <c r="I76" s="14"/>
      <c r="J76" s="13" t="s">
        <v>143</v>
      </c>
      <c r="K76" s="14">
        <v>53</v>
      </c>
      <c r="L76" s="15">
        <f>J76/K76</f>
        <v>0.73584905660377353</v>
      </c>
      <c r="M76" s="105" t="s">
        <v>884</v>
      </c>
      <c r="N76" s="9" t="s">
        <v>379</v>
      </c>
    </row>
    <row r="77" spans="1:14" s="29" customFormat="1" ht="15.75">
      <c r="A77" s="8">
        <v>75</v>
      </c>
      <c r="B77" s="144" t="s">
        <v>266</v>
      </c>
      <c r="C77" s="9" t="s">
        <v>44</v>
      </c>
      <c r="D77" s="146" t="s">
        <v>141</v>
      </c>
      <c r="E77" s="130" t="s">
        <v>228</v>
      </c>
      <c r="F77" s="8" t="s">
        <v>20</v>
      </c>
      <c r="G77" s="37" t="s">
        <v>52</v>
      </c>
      <c r="H77" s="13" t="s">
        <v>95</v>
      </c>
      <c r="I77" s="14">
        <v>0</v>
      </c>
      <c r="J77" s="13">
        <f>H77+I77</f>
        <v>38</v>
      </c>
      <c r="K77" s="14">
        <v>53</v>
      </c>
      <c r="L77" s="15">
        <f>J77/K77</f>
        <v>0.71698113207547165</v>
      </c>
      <c r="M77" s="105" t="s">
        <v>884</v>
      </c>
      <c r="N77" s="9" t="s">
        <v>258</v>
      </c>
    </row>
    <row r="78" spans="1:14" s="29" customFormat="1" ht="15.75">
      <c r="A78" s="178">
        <v>76</v>
      </c>
      <c r="B78" s="210" t="s">
        <v>877</v>
      </c>
      <c r="C78" s="211" t="s">
        <v>463</v>
      </c>
      <c r="D78" s="211" t="s">
        <v>153</v>
      </c>
      <c r="E78" s="170" t="s">
        <v>797</v>
      </c>
      <c r="F78" s="213" t="s">
        <v>20</v>
      </c>
      <c r="G78" s="161">
        <v>9</v>
      </c>
      <c r="H78" s="164"/>
      <c r="I78" s="165"/>
      <c r="J78" s="161">
        <v>37</v>
      </c>
      <c r="K78" s="161">
        <v>53</v>
      </c>
      <c r="L78" s="166">
        <f t="shared" ref="L78" si="5">J78/K78</f>
        <v>0.69811320754716977</v>
      </c>
      <c r="M78" s="176" t="s">
        <v>884</v>
      </c>
      <c r="N78" s="164" t="s">
        <v>858</v>
      </c>
    </row>
    <row r="79" spans="1:14" s="16" customFormat="1" ht="18.75">
      <c r="A79" s="178">
        <v>77</v>
      </c>
      <c r="B79" s="30" t="s">
        <v>215</v>
      </c>
      <c r="C79" s="30" t="s">
        <v>150</v>
      </c>
      <c r="D79" s="30" t="s">
        <v>93</v>
      </c>
      <c r="E79" s="51" t="s">
        <v>50</v>
      </c>
      <c r="F79" s="8" t="s">
        <v>20</v>
      </c>
      <c r="G79" s="28" t="s">
        <v>211</v>
      </c>
      <c r="H79" s="66">
        <v>36</v>
      </c>
      <c r="I79" s="32"/>
      <c r="J79" s="66">
        <v>36</v>
      </c>
      <c r="K79" s="14">
        <v>53</v>
      </c>
      <c r="L79" s="67">
        <v>0.68</v>
      </c>
      <c r="M79" s="134" t="s">
        <v>882</v>
      </c>
      <c r="N79" s="31" t="s">
        <v>212</v>
      </c>
    </row>
    <row r="80" spans="1:14" s="16" customFormat="1" ht="15.75">
      <c r="A80" s="178">
        <v>78</v>
      </c>
      <c r="B80" s="144" t="s">
        <v>276</v>
      </c>
      <c r="C80" s="9" t="s">
        <v>277</v>
      </c>
      <c r="D80" s="9" t="s">
        <v>278</v>
      </c>
      <c r="E80" s="130" t="s">
        <v>228</v>
      </c>
      <c r="F80" s="8" t="s">
        <v>20</v>
      </c>
      <c r="G80" s="8" t="s">
        <v>60</v>
      </c>
      <c r="H80" s="13" t="s">
        <v>279</v>
      </c>
      <c r="I80" s="14">
        <v>0</v>
      </c>
      <c r="J80" s="13">
        <f>H80+I80</f>
        <v>35</v>
      </c>
      <c r="K80" s="14">
        <v>53</v>
      </c>
      <c r="L80" s="15">
        <f t="shared" ref="L80:L95" si="6">J80/K80</f>
        <v>0.660377358490566</v>
      </c>
      <c r="M80" s="134" t="s">
        <v>882</v>
      </c>
      <c r="N80" s="9" t="s">
        <v>271</v>
      </c>
    </row>
    <row r="81" spans="1:14" s="16" customFormat="1" ht="24.75">
      <c r="A81" s="178">
        <v>79</v>
      </c>
      <c r="B81" s="40" t="s">
        <v>425</v>
      </c>
      <c r="C81" s="40" t="s">
        <v>426</v>
      </c>
      <c r="D81" s="40" t="s">
        <v>183</v>
      </c>
      <c r="E81" s="51" t="s">
        <v>376</v>
      </c>
      <c r="F81" s="8" t="s">
        <v>20</v>
      </c>
      <c r="G81" s="8">
        <v>9</v>
      </c>
      <c r="H81" s="13"/>
      <c r="I81" s="14"/>
      <c r="J81" s="13" t="s">
        <v>427</v>
      </c>
      <c r="K81" s="14">
        <v>53</v>
      </c>
      <c r="L81" s="15">
        <f t="shared" si="6"/>
        <v>0.64150943396226412</v>
      </c>
      <c r="M81" s="134" t="s">
        <v>882</v>
      </c>
      <c r="N81" s="9" t="s">
        <v>379</v>
      </c>
    </row>
    <row r="82" spans="1:14" s="16" customFormat="1" ht="15.75">
      <c r="A82" s="178">
        <v>80</v>
      </c>
      <c r="B82" s="9" t="s">
        <v>651</v>
      </c>
      <c r="C82" s="146" t="s">
        <v>622</v>
      </c>
      <c r="D82" s="9" t="s">
        <v>489</v>
      </c>
      <c r="E82" s="51" t="s">
        <v>642</v>
      </c>
      <c r="F82" s="8" t="s">
        <v>20</v>
      </c>
      <c r="G82" s="8" t="s">
        <v>211</v>
      </c>
      <c r="H82" s="13" t="s">
        <v>185</v>
      </c>
      <c r="I82" s="14"/>
      <c r="J82" s="13">
        <f>H82+I82</f>
        <v>33</v>
      </c>
      <c r="K82" s="14">
        <v>53</v>
      </c>
      <c r="L82" s="15">
        <f t="shared" si="6"/>
        <v>0.62264150943396224</v>
      </c>
      <c r="M82" s="134" t="s">
        <v>882</v>
      </c>
      <c r="N82" s="9" t="s">
        <v>644</v>
      </c>
    </row>
    <row r="83" spans="1:14" s="16" customFormat="1" ht="15.75">
      <c r="A83" s="178">
        <v>81</v>
      </c>
      <c r="B83" s="144" t="s">
        <v>280</v>
      </c>
      <c r="C83" s="40" t="s">
        <v>281</v>
      </c>
      <c r="D83" s="40" t="s">
        <v>282</v>
      </c>
      <c r="E83" s="130" t="s">
        <v>228</v>
      </c>
      <c r="F83" s="8" t="s">
        <v>20</v>
      </c>
      <c r="G83" s="8" t="s">
        <v>60</v>
      </c>
      <c r="H83" s="13" t="s">
        <v>118</v>
      </c>
      <c r="I83" s="14">
        <v>0</v>
      </c>
      <c r="J83" s="13">
        <f>H83+I83</f>
        <v>32</v>
      </c>
      <c r="K83" s="14">
        <v>53</v>
      </c>
      <c r="L83" s="15">
        <f t="shared" si="6"/>
        <v>0.60377358490566035</v>
      </c>
      <c r="M83" s="134" t="s">
        <v>882</v>
      </c>
      <c r="N83" s="9" t="s">
        <v>271</v>
      </c>
    </row>
    <row r="84" spans="1:14" s="16" customFormat="1" ht="15.75">
      <c r="A84" s="178">
        <v>82</v>
      </c>
      <c r="B84" s="162" t="s">
        <v>785</v>
      </c>
      <c r="C84" s="162" t="s">
        <v>786</v>
      </c>
      <c r="D84" s="162" t="s">
        <v>416</v>
      </c>
      <c r="E84" s="212" t="s">
        <v>773</v>
      </c>
      <c r="F84" s="8" t="s">
        <v>20</v>
      </c>
      <c r="G84" s="161">
        <v>9</v>
      </c>
      <c r="H84" s="164"/>
      <c r="I84" s="165"/>
      <c r="J84" s="177" t="s">
        <v>42</v>
      </c>
      <c r="K84" s="165">
        <v>53</v>
      </c>
      <c r="L84" s="166">
        <f t="shared" si="6"/>
        <v>0.58490566037735847</v>
      </c>
      <c r="M84" s="176" t="s">
        <v>882</v>
      </c>
      <c r="N84" s="167" t="s">
        <v>783</v>
      </c>
    </row>
    <row r="85" spans="1:14" s="16" customFormat="1" ht="15.75">
      <c r="A85" s="178">
        <v>83</v>
      </c>
      <c r="B85" s="93" t="s">
        <v>40</v>
      </c>
      <c r="C85" s="153" t="s">
        <v>30</v>
      </c>
      <c r="D85" s="93" t="s">
        <v>41</v>
      </c>
      <c r="E85" s="51" t="s">
        <v>28</v>
      </c>
      <c r="F85" s="8" t="s">
        <v>20</v>
      </c>
      <c r="G85" s="75">
        <v>9</v>
      </c>
      <c r="H85" s="79" t="s">
        <v>42</v>
      </c>
      <c r="I85" s="80"/>
      <c r="J85" s="79">
        <f>H85+I85</f>
        <v>31</v>
      </c>
      <c r="K85" s="80">
        <v>53</v>
      </c>
      <c r="L85" s="81">
        <f t="shared" si="6"/>
        <v>0.58490566037735847</v>
      </c>
      <c r="M85" s="134" t="s">
        <v>882</v>
      </c>
      <c r="N85" s="93" t="str">
        <f>$N$11</f>
        <v>Лапина Елена Владимировна</v>
      </c>
    </row>
    <row r="86" spans="1:14" s="16" customFormat="1" ht="15.75">
      <c r="A86" s="178">
        <v>84</v>
      </c>
      <c r="B86" s="40" t="s">
        <v>62</v>
      </c>
      <c r="C86" s="40" t="s">
        <v>63</v>
      </c>
      <c r="D86" s="40" t="s">
        <v>64</v>
      </c>
      <c r="E86" s="51" t="s">
        <v>50</v>
      </c>
      <c r="F86" s="8" t="s">
        <v>20</v>
      </c>
      <c r="G86" s="8" t="s">
        <v>60</v>
      </c>
      <c r="H86" s="13" t="s">
        <v>42</v>
      </c>
      <c r="I86" s="14"/>
      <c r="J86" s="13">
        <f>H86+I86</f>
        <v>31</v>
      </c>
      <c r="K86" s="14">
        <v>53</v>
      </c>
      <c r="L86" s="15">
        <f t="shared" si="6"/>
        <v>0.58490566037735847</v>
      </c>
      <c r="M86" s="134" t="s">
        <v>882</v>
      </c>
      <c r="N86" s="9" t="s">
        <v>53</v>
      </c>
    </row>
    <row r="87" spans="1:14" s="16" customFormat="1" ht="24.75">
      <c r="A87" s="178">
        <v>85</v>
      </c>
      <c r="B87" s="9" t="s">
        <v>624</v>
      </c>
      <c r="C87" s="9" t="s">
        <v>349</v>
      </c>
      <c r="D87" s="9" t="s">
        <v>41</v>
      </c>
      <c r="E87" s="51" t="s">
        <v>579</v>
      </c>
      <c r="F87" s="8" t="s">
        <v>20</v>
      </c>
      <c r="G87" s="8" t="s">
        <v>257</v>
      </c>
      <c r="H87" s="13" t="s">
        <v>625</v>
      </c>
      <c r="I87" s="14"/>
      <c r="J87" s="13" t="s">
        <v>625</v>
      </c>
      <c r="K87" s="14">
        <v>53</v>
      </c>
      <c r="L87" s="15">
        <f t="shared" si="6"/>
        <v>0.57547169811320753</v>
      </c>
      <c r="M87" s="134" t="s">
        <v>882</v>
      </c>
      <c r="N87" s="9" t="s">
        <v>587</v>
      </c>
    </row>
    <row r="88" spans="1:14" s="16" customFormat="1" ht="24.75">
      <c r="A88" s="178">
        <v>86</v>
      </c>
      <c r="B88" s="142" t="s">
        <v>626</v>
      </c>
      <c r="C88" s="40" t="s">
        <v>71</v>
      </c>
      <c r="D88" s="40" t="s">
        <v>222</v>
      </c>
      <c r="E88" s="51" t="s">
        <v>579</v>
      </c>
      <c r="F88" s="8" t="s">
        <v>20</v>
      </c>
      <c r="G88" s="8" t="s">
        <v>52</v>
      </c>
      <c r="H88" s="13" t="s">
        <v>625</v>
      </c>
      <c r="I88" s="14"/>
      <c r="J88" s="13" t="s">
        <v>625</v>
      </c>
      <c r="K88" s="14">
        <v>53</v>
      </c>
      <c r="L88" s="15">
        <f t="shared" si="6"/>
        <v>0.57547169811320753</v>
      </c>
      <c r="M88" s="134" t="s">
        <v>882</v>
      </c>
      <c r="N88" s="21" t="s">
        <v>598</v>
      </c>
    </row>
    <row r="89" spans="1:14" s="16" customFormat="1" ht="15.75">
      <c r="A89" s="178">
        <v>87</v>
      </c>
      <c r="B89" s="143" t="s">
        <v>57</v>
      </c>
      <c r="C89" s="40" t="s">
        <v>58</v>
      </c>
      <c r="D89" s="40" t="s">
        <v>59</v>
      </c>
      <c r="E89" s="51" t="s">
        <v>50</v>
      </c>
      <c r="F89" s="8" t="s">
        <v>20</v>
      </c>
      <c r="G89" s="8" t="s">
        <v>60</v>
      </c>
      <c r="H89" s="13" t="s">
        <v>61</v>
      </c>
      <c r="I89" s="14"/>
      <c r="J89" s="13">
        <f>H89+I89</f>
        <v>30</v>
      </c>
      <c r="K89" s="14">
        <v>53</v>
      </c>
      <c r="L89" s="15">
        <f t="shared" si="6"/>
        <v>0.56603773584905659</v>
      </c>
      <c r="M89" s="134" t="s">
        <v>882</v>
      </c>
      <c r="N89" s="9" t="s">
        <v>53</v>
      </c>
    </row>
    <row r="90" spans="1:14" s="16" customFormat="1" ht="15.75">
      <c r="A90" s="178">
        <v>88</v>
      </c>
      <c r="B90" s="144" t="s">
        <v>283</v>
      </c>
      <c r="C90" s="9" t="s">
        <v>284</v>
      </c>
      <c r="D90" s="146" t="s">
        <v>285</v>
      </c>
      <c r="E90" s="130" t="s">
        <v>228</v>
      </c>
      <c r="F90" s="8" t="s">
        <v>20</v>
      </c>
      <c r="G90" s="8" t="s">
        <v>286</v>
      </c>
      <c r="H90" s="13" t="s">
        <v>61</v>
      </c>
      <c r="I90" s="14">
        <v>0</v>
      </c>
      <c r="J90" s="13">
        <f>H90+I90</f>
        <v>30</v>
      </c>
      <c r="K90" s="14">
        <v>53</v>
      </c>
      <c r="L90" s="15">
        <f t="shared" si="6"/>
        <v>0.56603773584905659</v>
      </c>
      <c r="M90" s="134" t="s">
        <v>882</v>
      </c>
      <c r="N90" s="9" t="s">
        <v>271</v>
      </c>
    </row>
    <row r="91" spans="1:14" s="16" customFormat="1" ht="15.75">
      <c r="A91" s="178">
        <v>89</v>
      </c>
      <c r="B91" s="155" t="s">
        <v>36</v>
      </c>
      <c r="C91" s="155" t="s">
        <v>37</v>
      </c>
      <c r="D91" s="155" t="s">
        <v>38</v>
      </c>
      <c r="E91" s="51" t="s">
        <v>28</v>
      </c>
      <c r="F91" s="8" t="s">
        <v>20</v>
      </c>
      <c r="G91" s="75">
        <v>9</v>
      </c>
      <c r="H91" s="79" t="s">
        <v>39</v>
      </c>
      <c r="I91" s="80"/>
      <c r="J91" s="79">
        <f>H91+I91</f>
        <v>29</v>
      </c>
      <c r="K91" s="80">
        <v>53</v>
      </c>
      <c r="L91" s="81">
        <f t="shared" si="6"/>
        <v>0.54716981132075471</v>
      </c>
      <c r="M91" s="134" t="s">
        <v>882</v>
      </c>
      <c r="N91" s="108" t="str">
        <f>$N$7</f>
        <v>Алексеева Елена Владимировна</v>
      </c>
    </row>
    <row r="92" spans="1:14" s="16" customFormat="1" ht="15.75">
      <c r="A92" s="178">
        <v>90</v>
      </c>
      <c r="B92" s="9" t="s">
        <v>46</v>
      </c>
      <c r="C92" s="146" t="s">
        <v>47</v>
      </c>
      <c r="D92" s="9" t="s">
        <v>48</v>
      </c>
      <c r="E92" s="51" t="s">
        <v>50</v>
      </c>
      <c r="F92" s="8" t="s">
        <v>20</v>
      </c>
      <c r="G92" s="8" t="s">
        <v>52</v>
      </c>
      <c r="H92" s="13" t="s">
        <v>39</v>
      </c>
      <c r="I92" s="14"/>
      <c r="J92" s="13">
        <f>H92+I92</f>
        <v>29</v>
      </c>
      <c r="K92" s="14">
        <v>53</v>
      </c>
      <c r="L92" s="15">
        <f t="shared" si="6"/>
        <v>0.54716981132075471</v>
      </c>
      <c r="M92" s="134" t="s">
        <v>882</v>
      </c>
      <c r="N92" s="9" t="s">
        <v>53</v>
      </c>
    </row>
    <row r="93" spans="1:14" s="16" customFormat="1" ht="24.75">
      <c r="A93" s="178">
        <v>91</v>
      </c>
      <c r="B93" s="9" t="s">
        <v>628</v>
      </c>
      <c r="C93" s="146" t="s">
        <v>629</v>
      </c>
      <c r="D93" s="9" t="s">
        <v>156</v>
      </c>
      <c r="E93" s="51" t="s">
        <v>579</v>
      </c>
      <c r="F93" s="8" t="s">
        <v>20</v>
      </c>
      <c r="G93" s="8" t="s">
        <v>52</v>
      </c>
      <c r="H93" s="13"/>
      <c r="I93" s="14"/>
      <c r="J93" s="13" t="s">
        <v>39</v>
      </c>
      <c r="K93" s="14">
        <v>53</v>
      </c>
      <c r="L93" s="15">
        <f t="shared" si="6"/>
        <v>0.54716981132075471</v>
      </c>
      <c r="M93" s="134" t="s">
        <v>882</v>
      </c>
      <c r="N93" s="9" t="s">
        <v>598</v>
      </c>
    </row>
    <row r="94" spans="1:14" s="16" customFormat="1" ht="24.75">
      <c r="A94" s="178">
        <v>92</v>
      </c>
      <c r="B94" s="9" t="s">
        <v>630</v>
      </c>
      <c r="C94" s="9" t="s">
        <v>374</v>
      </c>
      <c r="D94" s="9" t="s">
        <v>67</v>
      </c>
      <c r="E94" s="51" t="s">
        <v>579</v>
      </c>
      <c r="F94" s="8" t="s">
        <v>20</v>
      </c>
      <c r="G94" s="8" t="s">
        <v>52</v>
      </c>
      <c r="H94" s="13"/>
      <c r="I94" s="14"/>
      <c r="J94" s="13" t="s">
        <v>39</v>
      </c>
      <c r="K94" s="14">
        <v>53</v>
      </c>
      <c r="L94" s="15">
        <f t="shared" si="6"/>
        <v>0.54716981132075471</v>
      </c>
      <c r="M94" s="134" t="s">
        <v>882</v>
      </c>
      <c r="N94" s="9" t="s">
        <v>598</v>
      </c>
    </row>
    <row r="95" spans="1:14" s="16" customFormat="1" ht="15.75">
      <c r="A95" s="178">
        <v>93</v>
      </c>
      <c r="B95" s="40" t="s">
        <v>648</v>
      </c>
      <c r="C95" s="40" t="s">
        <v>312</v>
      </c>
      <c r="D95" s="40" t="s">
        <v>649</v>
      </c>
      <c r="E95" s="51" t="s">
        <v>642</v>
      </c>
      <c r="F95" s="8" t="s">
        <v>20</v>
      </c>
      <c r="G95" s="8" t="s">
        <v>211</v>
      </c>
      <c r="H95" s="13" t="s">
        <v>39</v>
      </c>
      <c r="I95" s="14"/>
      <c r="J95" s="13">
        <f>H95+I95</f>
        <v>29</v>
      </c>
      <c r="K95" s="14">
        <v>53</v>
      </c>
      <c r="L95" s="15">
        <f t="shared" si="6"/>
        <v>0.54716981132075471</v>
      </c>
      <c r="M95" s="134" t="s">
        <v>882</v>
      </c>
      <c r="N95" s="9" t="s">
        <v>644</v>
      </c>
    </row>
    <row r="96" spans="1:14" s="16" customFormat="1" ht="18.75">
      <c r="A96" s="178">
        <v>94</v>
      </c>
      <c r="B96" s="30" t="s">
        <v>216</v>
      </c>
      <c r="C96" s="30" t="s">
        <v>217</v>
      </c>
      <c r="D96" s="30" t="s">
        <v>153</v>
      </c>
      <c r="E96" s="51" t="s">
        <v>50</v>
      </c>
      <c r="F96" s="8" t="s">
        <v>20</v>
      </c>
      <c r="G96" s="28" t="s">
        <v>211</v>
      </c>
      <c r="H96" s="66">
        <v>29</v>
      </c>
      <c r="I96" s="32"/>
      <c r="J96" s="66">
        <v>29</v>
      </c>
      <c r="K96" s="14">
        <v>53</v>
      </c>
      <c r="L96" s="67">
        <v>0.54</v>
      </c>
      <c r="M96" s="134" t="s">
        <v>882</v>
      </c>
      <c r="N96" s="31" t="s">
        <v>212</v>
      </c>
    </row>
    <row r="97" spans="1:14" s="16" customFormat="1" ht="24.75">
      <c r="A97" s="178">
        <v>95</v>
      </c>
      <c r="B97" s="9" t="s">
        <v>627</v>
      </c>
      <c r="C97" s="9" t="s">
        <v>148</v>
      </c>
      <c r="D97" s="146" t="s">
        <v>67</v>
      </c>
      <c r="E97" s="51" t="s">
        <v>579</v>
      </c>
      <c r="F97" s="8" t="s">
        <v>20</v>
      </c>
      <c r="G97" s="8" t="s">
        <v>52</v>
      </c>
      <c r="H97" s="13"/>
      <c r="I97" s="14"/>
      <c r="J97" s="13" t="s">
        <v>568</v>
      </c>
      <c r="K97" s="14">
        <v>53</v>
      </c>
      <c r="L97" s="15">
        <f>J97/K97</f>
        <v>0.53773584905660377</v>
      </c>
      <c r="M97" s="134" t="s">
        <v>882</v>
      </c>
      <c r="N97" s="9" t="s">
        <v>598</v>
      </c>
    </row>
    <row r="98" spans="1:14" s="16" customFormat="1" ht="15.75">
      <c r="A98" s="178">
        <v>96</v>
      </c>
      <c r="B98" s="210" t="s">
        <v>876</v>
      </c>
      <c r="C98" s="211" t="s">
        <v>71</v>
      </c>
      <c r="D98" s="211" t="s">
        <v>113</v>
      </c>
      <c r="E98" s="170" t="s">
        <v>797</v>
      </c>
      <c r="F98" s="213" t="s">
        <v>20</v>
      </c>
      <c r="G98" s="161">
        <v>9</v>
      </c>
      <c r="H98" s="164"/>
      <c r="I98" s="165"/>
      <c r="J98" s="161">
        <v>28</v>
      </c>
      <c r="K98" s="161">
        <v>53</v>
      </c>
      <c r="L98" s="166">
        <f>J98/K98</f>
        <v>0.52830188679245282</v>
      </c>
      <c r="M98" s="176" t="s">
        <v>882</v>
      </c>
      <c r="N98" s="164" t="s">
        <v>858</v>
      </c>
    </row>
    <row r="99" spans="1:14" s="16" customFormat="1" ht="15.75">
      <c r="A99" s="178">
        <v>97</v>
      </c>
      <c r="B99" s="144" t="s">
        <v>259</v>
      </c>
      <c r="C99" s="40" t="s">
        <v>233</v>
      </c>
      <c r="D99" s="40" t="s">
        <v>220</v>
      </c>
      <c r="E99" s="130" t="s">
        <v>228</v>
      </c>
      <c r="F99" s="8" t="s">
        <v>20</v>
      </c>
      <c r="G99" s="37" t="s">
        <v>257</v>
      </c>
      <c r="H99" s="13" t="s">
        <v>22</v>
      </c>
      <c r="I99" s="14">
        <v>0</v>
      </c>
      <c r="J99" s="13">
        <f>H99+I99</f>
        <v>28</v>
      </c>
      <c r="K99" s="14">
        <v>53</v>
      </c>
      <c r="L99" s="15">
        <f>J99/K99</f>
        <v>0.52830188679245282</v>
      </c>
      <c r="M99" s="134" t="s">
        <v>882</v>
      </c>
      <c r="N99" s="9" t="s">
        <v>258</v>
      </c>
    </row>
    <row r="100" spans="1:14" s="16" customFormat="1" ht="18.75">
      <c r="A100" s="178">
        <v>98</v>
      </c>
      <c r="B100" s="30" t="s">
        <v>111</v>
      </c>
      <c r="C100" s="30" t="s">
        <v>176</v>
      </c>
      <c r="D100" s="30" t="s">
        <v>113</v>
      </c>
      <c r="E100" s="51" t="s">
        <v>50</v>
      </c>
      <c r="F100" s="8" t="s">
        <v>20</v>
      </c>
      <c r="G100" s="28" t="s">
        <v>211</v>
      </c>
      <c r="H100" s="66">
        <v>28</v>
      </c>
      <c r="I100" s="32"/>
      <c r="J100" s="66">
        <v>28</v>
      </c>
      <c r="K100" s="32">
        <v>53</v>
      </c>
      <c r="L100" s="67">
        <v>0.52</v>
      </c>
      <c r="M100" s="134" t="s">
        <v>882</v>
      </c>
      <c r="N100" s="31" t="s">
        <v>212</v>
      </c>
    </row>
    <row r="101" spans="1:14" s="16" customFormat="1" ht="15.75">
      <c r="A101" s="178">
        <v>99</v>
      </c>
      <c r="B101" s="144" t="s">
        <v>256</v>
      </c>
      <c r="C101" s="40" t="s">
        <v>25</v>
      </c>
      <c r="D101" s="40" t="s">
        <v>153</v>
      </c>
      <c r="E101" s="130" t="s">
        <v>228</v>
      </c>
      <c r="F101" s="8" t="s">
        <v>20</v>
      </c>
      <c r="G101" s="37" t="s">
        <v>257</v>
      </c>
      <c r="H101" s="13" t="s">
        <v>98</v>
      </c>
      <c r="I101" s="14">
        <v>0</v>
      </c>
      <c r="J101" s="13">
        <f>H101+I101</f>
        <v>27</v>
      </c>
      <c r="K101" s="14">
        <v>53</v>
      </c>
      <c r="L101" s="15">
        <f>J101/K101</f>
        <v>0.50943396226415094</v>
      </c>
      <c r="M101" s="134" t="s">
        <v>882</v>
      </c>
      <c r="N101" s="9" t="s">
        <v>258</v>
      </c>
    </row>
    <row r="102" spans="1:14" s="16" customFormat="1" ht="24.75">
      <c r="A102" s="178">
        <v>100</v>
      </c>
      <c r="B102" s="40" t="s">
        <v>639</v>
      </c>
      <c r="C102" s="40" t="s">
        <v>419</v>
      </c>
      <c r="D102" s="40" t="s">
        <v>31</v>
      </c>
      <c r="E102" s="51" t="s">
        <v>579</v>
      </c>
      <c r="F102" s="8" t="s">
        <v>20</v>
      </c>
      <c r="G102" s="8">
        <v>10</v>
      </c>
      <c r="H102" s="13"/>
      <c r="I102" s="14"/>
      <c r="J102" s="13" t="s">
        <v>575</v>
      </c>
      <c r="K102" s="14">
        <v>52</v>
      </c>
      <c r="L102" s="15">
        <f t="shared" ref="L102:L123" si="7">J102/K102</f>
        <v>0.88461538461538458</v>
      </c>
      <c r="M102" s="135" t="s">
        <v>884</v>
      </c>
      <c r="N102" s="21" t="s">
        <v>587</v>
      </c>
    </row>
    <row r="103" spans="1:14" s="16" customFormat="1" ht="15.75">
      <c r="A103" s="178">
        <v>101</v>
      </c>
      <c r="B103" s="144" t="s">
        <v>249</v>
      </c>
      <c r="C103" s="40" t="s">
        <v>217</v>
      </c>
      <c r="D103" s="40" t="s">
        <v>93</v>
      </c>
      <c r="E103" s="130" t="s">
        <v>228</v>
      </c>
      <c r="F103" s="8" t="s">
        <v>20</v>
      </c>
      <c r="G103" s="8" t="s">
        <v>241</v>
      </c>
      <c r="H103" s="13" t="s">
        <v>250</v>
      </c>
      <c r="I103" s="14">
        <v>0</v>
      </c>
      <c r="J103" s="13">
        <f>H103+I103</f>
        <v>37</v>
      </c>
      <c r="K103" s="14">
        <v>52</v>
      </c>
      <c r="L103" s="15">
        <f t="shared" si="7"/>
        <v>0.71153846153846156</v>
      </c>
      <c r="M103" s="135" t="s">
        <v>884</v>
      </c>
      <c r="N103" s="9" t="s">
        <v>243</v>
      </c>
    </row>
    <row r="104" spans="1:14" s="16" customFormat="1" ht="15.75">
      <c r="A104" s="178">
        <v>102</v>
      </c>
      <c r="B104" s="144" t="s">
        <v>254</v>
      </c>
      <c r="C104" s="9" t="s">
        <v>233</v>
      </c>
      <c r="D104" s="9" t="s">
        <v>31</v>
      </c>
      <c r="E104" s="130" t="s">
        <v>228</v>
      </c>
      <c r="F104" s="8" t="s">
        <v>20</v>
      </c>
      <c r="G104" s="8" t="s">
        <v>241</v>
      </c>
      <c r="H104" s="13" t="s">
        <v>255</v>
      </c>
      <c r="I104" s="14">
        <v>0</v>
      </c>
      <c r="J104" s="13">
        <f>H104+I104</f>
        <v>33.5</v>
      </c>
      <c r="K104" s="14">
        <v>52</v>
      </c>
      <c r="L104" s="15">
        <f t="shared" si="7"/>
        <v>0.64423076923076927</v>
      </c>
      <c r="M104" s="135" t="s">
        <v>882</v>
      </c>
      <c r="N104" s="9" t="s">
        <v>243</v>
      </c>
    </row>
    <row r="105" spans="1:14" s="16" customFormat="1" ht="24.75">
      <c r="A105" s="178">
        <v>103</v>
      </c>
      <c r="B105" s="9" t="s">
        <v>637</v>
      </c>
      <c r="C105" s="9" t="s">
        <v>275</v>
      </c>
      <c r="D105" s="146" t="s">
        <v>180</v>
      </c>
      <c r="E105" s="51" t="s">
        <v>579</v>
      </c>
      <c r="F105" s="8" t="s">
        <v>20</v>
      </c>
      <c r="G105" s="8">
        <v>10</v>
      </c>
      <c r="H105" s="13"/>
      <c r="I105" s="14"/>
      <c r="J105" s="13" t="s">
        <v>638</v>
      </c>
      <c r="K105" s="14">
        <v>52</v>
      </c>
      <c r="L105" s="15">
        <f t="shared" si="7"/>
        <v>0.625</v>
      </c>
      <c r="M105" s="135" t="s">
        <v>882</v>
      </c>
      <c r="N105" s="9" t="s">
        <v>587</v>
      </c>
    </row>
    <row r="106" spans="1:14" s="16" customFormat="1" ht="24.75">
      <c r="A106" s="178">
        <v>104</v>
      </c>
      <c r="B106" s="40" t="s">
        <v>408</v>
      </c>
      <c r="C106" s="40" t="s">
        <v>237</v>
      </c>
      <c r="D106" s="40" t="s">
        <v>41</v>
      </c>
      <c r="E106" s="51" t="s">
        <v>376</v>
      </c>
      <c r="F106" s="8" t="s">
        <v>20</v>
      </c>
      <c r="G106" s="8">
        <v>10</v>
      </c>
      <c r="H106" s="13"/>
      <c r="I106" s="14"/>
      <c r="J106" s="13" t="s">
        <v>409</v>
      </c>
      <c r="K106" s="14">
        <v>52</v>
      </c>
      <c r="L106" s="15">
        <f t="shared" si="7"/>
        <v>0.56730769230769229</v>
      </c>
      <c r="M106" s="135" t="s">
        <v>882</v>
      </c>
      <c r="N106" s="21" t="s">
        <v>390</v>
      </c>
    </row>
    <row r="107" spans="1:14" s="16" customFormat="1" ht="15.75">
      <c r="A107" s="178">
        <v>105</v>
      </c>
      <c r="B107" s="9" t="s">
        <v>566</v>
      </c>
      <c r="C107" s="9" t="s">
        <v>567</v>
      </c>
      <c r="D107" s="146" t="s">
        <v>18</v>
      </c>
      <c r="E107" s="51" t="s">
        <v>502</v>
      </c>
      <c r="F107" s="8" t="s">
        <v>20</v>
      </c>
      <c r="G107" s="8">
        <v>10</v>
      </c>
      <c r="H107" s="13" t="s">
        <v>568</v>
      </c>
      <c r="I107" s="14"/>
      <c r="J107" s="13">
        <f>H107+I107</f>
        <v>28.5</v>
      </c>
      <c r="K107" s="14">
        <v>52</v>
      </c>
      <c r="L107" s="15">
        <f t="shared" si="7"/>
        <v>0.54807692307692313</v>
      </c>
      <c r="M107" s="135" t="s">
        <v>882</v>
      </c>
      <c r="N107" s="9" t="s">
        <v>503</v>
      </c>
    </row>
    <row r="108" spans="1:14" s="16" customFormat="1" ht="15.75">
      <c r="A108" s="178">
        <v>106</v>
      </c>
      <c r="B108" s="9" t="s">
        <v>569</v>
      </c>
      <c r="C108" s="9" t="s">
        <v>37</v>
      </c>
      <c r="D108" s="146" t="s">
        <v>31</v>
      </c>
      <c r="E108" s="51" t="s">
        <v>502</v>
      </c>
      <c r="F108" s="8" t="s">
        <v>20</v>
      </c>
      <c r="G108" s="8">
        <v>10</v>
      </c>
      <c r="H108" s="13" t="s">
        <v>568</v>
      </c>
      <c r="I108" s="14"/>
      <c r="J108" s="13">
        <f>H108+I108</f>
        <v>28.5</v>
      </c>
      <c r="K108" s="14">
        <v>52</v>
      </c>
      <c r="L108" s="15">
        <f t="shared" si="7"/>
        <v>0.54807692307692313</v>
      </c>
      <c r="M108" s="135" t="s">
        <v>882</v>
      </c>
      <c r="N108" s="9" t="s">
        <v>503</v>
      </c>
    </row>
    <row r="109" spans="1:14" s="16" customFormat="1" ht="15.75">
      <c r="A109" s="178">
        <v>107</v>
      </c>
      <c r="B109" s="17" t="s">
        <v>762</v>
      </c>
      <c r="C109" s="17" t="s">
        <v>322</v>
      </c>
      <c r="D109" s="17" t="s">
        <v>494</v>
      </c>
      <c r="E109" s="51" t="s">
        <v>642</v>
      </c>
      <c r="F109" s="8" t="s">
        <v>20</v>
      </c>
      <c r="G109" s="8" t="s">
        <v>763</v>
      </c>
      <c r="H109" s="13" t="s">
        <v>98</v>
      </c>
      <c r="I109" s="14"/>
      <c r="J109" s="13">
        <f>H109+I109</f>
        <v>27</v>
      </c>
      <c r="K109" s="14">
        <v>52</v>
      </c>
      <c r="L109" s="15">
        <f t="shared" si="7"/>
        <v>0.51923076923076927</v>
      </c>
      <c r="M109" s="135" t="s">
        <v>882</v>
      </c>
      <c r="N109" s="20" t="s">
        <v>764</v>
      </c>
    </row>
    <row r="110" spans="1:14" s="16" customFormat="1" ht="15.75">
      <c r="A110" s="178">
        <v>108</v>
      </c>
      <c r="B110" s="144" t="s">
        <v>252</v>
      </c>
      <c r="C110" s="40" t="s">
        <v>233</v>
      </c>
      <c r="D110" s="40" t="s">
        <v>253</v>
      </c>
      <c r="E110" s="130" t="s">
        <v>228</v>
      </c>
      <c r="F110" s="8" t="s">
        <v>20</v>
      </c>
      <c r="G110" s="8" t="s">
        <v>241</v>
      </c>
      <c r="H110" s="13" t="s">
        <v>85</v>
      </c>
      <c r="I110" s="14">
        <v>0</v>
      </c>
      <c r="J110" s="13">
        <f>H110+I110</f>
        <v>25</v>
      </c>
      <c r="K110" s="14">
        <v>52</v>
      </c>
      <c r="L110" s="15">
        <f t="shared" si="7"/>
        <v>0.48076923076923078</v>
      </c>
      <c r="M110" s="135" t="s">
        <v>883</v>
      </c>
      <c r="N110" s="9" t="s">
        <v>243</v>
      </c>
    </row>
    <row r="111" spans="1:14" s="16" customFormat="1" ht="24.75">
      <c r="A111" s="178">
        <v>109</v>
      </c>
      <c r="B111" s="143" t="s">
        <v>410</v>
      </c>
      <c r="C111" s="40" t="s">
        <v>411</v>
      </c>
      <c r="D111" s="40" t="s">
        <v>121</v>
      </c>
      <c r="E111" s="51" t="s">
        <v>376</v>
      </c>
      <c r="F111" s="8" t="s">
        <v>20</v>
      </c>
      <c r="G111" s="8">
        <v>10</v>
      </c>
      <c r="H111" s="13"/>
      <c r="I111" s="14"/>
      <c r="J111" s="13" t="s">
        <v>82</v>
      </c>
      <c r="K111" s="14">
        <v>52</v>
      </c>
      <c r="L111" s="15">
        <f t="shared" si="7"/>
        <v>0.46153846153846156</v>
      </c>
      <c r="M111" s="135" t="s">
        <v>883</v>
      </c>
      <c r="N111" s="21" t="s">
        <v>390</v>
      </c>
    </row>
    <row r="112" spans="1:14" s="16" customFormat="1" ht="15.75">
      <c r="A112" s="178">
        <v>110</v>
      </c>
      <c r="B112" s="9" t="s">
        <v>570</v>
      </c>
      <c r="C112" s="9" t="s">
        <v>571</v>
      </c>
      <c r="D112" s="146" t="s">
        <v>437</v>
      </c>
      <c r="E112" s="51" t="s">
        <v>502</v>
      </c>
      <c r="F112" s="8" t="s">
        <v>20</v>
      </c>
      <c r="G112" s="8">
        <v>10</v>
      </c>
      <c r="H112" s="13" t="s">
        <v>82</v>
      </c>
      <c r="I112" s="14"/>
      <c r="J112" s="13">
        <f t="shared" ref="J112:J117" si="8">H112+I112</f>
        <v>24</v>
      </c>
      <c r="K112" s="14">
        <v>52</v>
      </c>
      <c r="L112" s="15">
        <f t="shared" si="7"/>
        <v>0.46153846153846156</v>
      </c>
      <c r="M112" s="135" t="s">
        <v>883</v>
      </c>
      <c r="N112" s="9" t="s">
        <v>503</v>
      </c>
    </row>
    <row r="113" spans="1:14" s="7" customFormat="1" ht="15.75">
      <c r="A113" s="178">
        <v>111</v>
      </c>
      <c r="B113" s="9" t="s">
        <v>418</v>
      </c>
      <c r="C113" s="9" t="s">
        <v>233</v>
      </c>
      <c r="D113" s="146" t="s">
        <v>153</v>
      </c>
      <c r="E113" s="51" t="s">
        <v>642</v>
      </c>
      <c r="F113" s="8" t="s">
        <v>20</v>
      </c>
      <c r="G113" s="8">
        <v>11</v>
      </c>
      <c r="H113" s="13" t="s">
        <v>766</v>
      </c>
      <c r="I113" s="14"/>
      <c r="J113" s="13">
        <f t="shared" si="8"/>
        <v>80</v>
      </c>
      <c r="K113" s="14">
        <v>105</v>
      </c>
      <c r="L113" s="15">
        <f t="shared" si="7"/>
        <v>0.76190476190476186</v>
      </c>
      <c r="M113" s="136" t="s">
        <v>881</v>
      </c>
      <c r="N113" s="82" t="s">
        <v>764</v>
      </c>
    </row>
    <row r="114" spans="1:14" s="16" customFormat="1" ht="15.75">
      <c r="A114" s="178">
        <v>112</v>
      </c>
      <c r="B114" s="9" t="s">
        <v>767</v>
      </c>
      <c r="C114" s="9" t="s">
        <v>217</v>
      </c>
      <c r="D114" s="146" t="s">
        <v>93</v>
      </c>
      <c r="E114" s="51" t="s">
        <v>642</v>
      </c>
      <c r="F114" s="8" t="s">
        <v>20</v>
      </c>
      <c r="G114" s="8">
        <v>11</v>
      </c>
      <c r="H114" s="13" t="s">
        <v>768</v>
      </c>
      <c r="I114" s="14"/>
      <c r="J114" s="13">
        <f t="shared" si="8"/>
        <v>63</v>
      </c>
      <c r="K114" s="14">
        <v>105</v>
      </c>
      <c r="L114" s="15">
        <f t="shared" si="7"/>
        <v>0.6</v>
      </c>
      <c r="M114" s="137" t="s">
        <v>882</v>
      </c>
      <c r="N114" s="69" t="s">
        <v>764</v>
      </c>
    </row>
    <row r="115" spans="1:14" s="16" customFormat="1" ht="15.75">
      <c r="A115" s="178">
        <v>113</v>
      </c>
      <c r="B115" s="40" t="s">
        <v>70</v>
      </c>
      <c r="C115" s="40" t="s">
        <v>71</v>
      </c>
      <c r="D115" s="40" t="s">
        <v>31</v>
      </c>
      <c r="E115" s="51" t="s">
        <v>50</v>
      </c>
      <c r="F115" s="8" t="s">
        <v>20</v>
      </c>
      <c r="G115" s="8" t="s">
        <v>68</v>
      </c>
      <c r="H115" s="13" t="s">
        <v>72</v>
      </c>
      <c r="I115" s="14"/>
      <c r="J115" s="13">
        <f t="shared" si="8"/>
        <v>61</v>
      </c>
      <c r="K115" s="14">
        <v>105</v>
      </c>
      <c r="L115" s="15">
        <f t="shared" si="7"/>
        <v>0.580952380952381</v>
      </c>
      <c r="M115" s="137" t="s">
        <v>882</v>
      </c>
      <c r="N115" s="69" t="s">
        <v>53</v>
      </c>
    </row>
    <row r="116" spans="1:14" s="16" customFormat="1" ht="15.75">
      <c r="A116" s="178">
        <v>114</v>
      </c>
      <c r="B116" s="9" t="s">
        <v>65</v>
      </c>
      <c r="C116" s="146" t="s">
        <v>66</v>
      </c>
      <c r="D116" s="9" t="s">
        <v>67</v>
      </c>
      <c r="E116" s="51" t="s">
        <v>50</v>
      </c>
      <c r="F116" s="8" t="s">
        <v>20</v>
      </c>
      <c r="G116" s="8" t="s">
        <v>68</v>
      </c>
      <c r="H116" s="13" t="s">
        <v>69</v>
      </c>
      <c r="I116" s="14"/>
      <c r="J116" s="13">
        <f t="shared" si="8"/>
        <v>59</v>
      </c>
      <c r="K116" s="14">
        <v>105</v>
      </c>
      <c r="L116" s="15">
        <f t="shared" si="7"/>
        <v>0.56190476190476191</v>
      </c>
      <c r="M116" s="137" t="s">
        <v>882</v>
      </c>
      <c r="N116" s="69" t="s">
        <v>53</v>
      </c>
    </row>
    <row r="117" spans="1:14" s="16" customFormat="1" ht="15.75">
      <c r="A117" s="178">
        <v>115</v>
      </c>
      <c r="B117" s="40" t="s">
        <v>73</v>
      </c>
      <c r="C117" s="40" t="s">
        <v>74</v>
      </c>
      <c r="D117" s="40" t="s">
        <v>31</v>
      </c>
      <c r="E117" s="51" t="s">
        <v>50</v>
      </c>
      <c r="F117" s="8" t="s">
        <v>20</v>
      </c>
      <c r="G117" s="8" t="s">
        <v>68</v>
      </c>
      <c r="H117" s="13" t="s">
        <v>69</v>
      </c>
      <c r="I117" s="14"/>
      <c r="J117" s="13">
        <f t="shared" si="8"/>
        <v>59</v>
      </c>
      <c r="K117" s="14">
        <v>105</v>
      </c>
      <c r="L117" s="15">
        <f t="shared" si="7"/>
        <v>0.56190476190476191</v>
      </c>
      <c r="M117" s="137" t="s">
        <v>882</v>
      </c>
      <c r="N117" s="69" t="s">
        <v>53</v>
      </c>
    </row>
    <row r="118" spans="1:14" s="16" customFormat="1" ht="24.75">
      <c r="A118" s="178">
        <v>116</v>
      </c>
      <c r="B118" s="40" t="s">
        <v>401</v>
      </c>
      <c r="C118" s="40" t="s">
        <v>402</v>
      </c>
      <c r="D118" s="40" t="s">
        <v>222</v>
      </c>
      <c r="E118" s="51" t="s">
        <v>376</v>
      </c>
      <c r="F118" s="8" t="s">
        <v>20</v>
      </c>
      <c r="G118" s="8">
        <v>11</v>
      </c>
      <c r="H118" s="13"/>
      <c r="I118" s="14"/>
      <c r="J118" s="13" t="s">
        <v>403</v>
      </c>
      <c r="K118" s="14">
        <v>105</v>
      </c>
      <c r="L118" s="15">
        <f t="shared" si="7"/>
        <v>0.54761904761904767</v>
      </c>
      <c r="M118" s="137" t="s">
        <v>882</v>
      </c>
      <c r="N118" s="70" t="s">
        <v>404</v>
      </c>
    </row>
    <row r="119" spans="1:14" s="16" customFormat="1" ht="15.75">
      <c r="A119" s="178">
        <v>117</v>
      </c>
      <c r="B119" s="76" t="s">
        <v>43</v>
      </c>
      <c r="C119" s="76" t="s">
        <v>44</v>
      </c>
      <c r="D119" s="76" t="s">
        <v>41</v>
      </c>
      <c r="E119" s="51" t="s">
        <v>28</v>
      </c>
      <c r="F119" s="8" t="s">
        <v>20</v>
      </c>
      <c r="G119" s="75">
        <v>11</v>
      </c>
      <c r="H119" s="79" t="s">
        <v>45</v>
      </c>
      <c r="I119" s="80"/>
      <c r="J119" s="79" t="s">
        <v>45</v>
      </c>
      <c r="K119" s="80">
        <v>105</v>
      </c>
      <c r="L119" s="81">
        <f t="shared" si="7"/>
        <v>0.50476190476190474</v>
      </c>
      <c r="M119" s="137" t="s">
        <v>882</v>
      </c>
      <c r="N119" s="83" t="e">
        <f>#REF!</f>
        <v>#REF!</v>
      </c>
    </row>
    <row r="120" spans="1:14" s="16" customFormat="1" ht="15.75">
      <c r="A120" s="178">
        <v>118</v>
      </c>
      <c r="B120" s="9" t="s">
        <v>569</v>
      </c>
      <c r="C120" s="9" t="s">
        <v>573</v>
      </c>
      <c r="D120" s="146" t="s">
        <v>222</v>
      </c>
      <c r="E120" s="51" t="s">
        <v>502</v>
      </c>
      <c r="F120" s="8" t="s">
        <v>20</v>
      </c>
      <c r="G120" s="8">
        <v>11</v>
      </c>
      <c r="H120" s="13" t="s">
        <v>45</v>
      </c>
      <c r="I120" s="14"/>
      <c r="J120" s="13">
        <f>H120+I120</f>
        <v>53</v>
      </c>
      <c r="K120" s="14">
        <v>105</v>
      </c>
      <c r="L120" s="15">
        <f t="shared" si="7"/>
        <v>0.50476190476190474</v>
      </c>
      <c r="M120" s="137" t="s">
        <v>882</v>
      </c>
      <c r="N120" s="69" t="s">
        <v>518</v>
      </c>
    </row>
    <row r="121" spans="1:14" s="16" customFormat="1" ht="24.75">
      <c r="A121" s="178">
        <v>119</v>
      </c>
      <c r="B121" s="17" t="s">
        <v>405</v>
      </c>
      <c r="C121" s="17" t="s">
        <v>406</v>
      </c>
      <c r="D121" s="17" t="s">
        <v>56</v>
      </c>
      <c r="E121" s="51" t="s">
        <v>376</v>
      </c>
      <c r="F121" s="8" t="s">
        <v>20</v>
      </c>
      <c r="G121" s="8">
        <v>11</v>
      </c>
      <c r="H121" s="13"/>
      <c r="I121" s="14"/>
      <c r="J121" s="13" t="s">
        <v>407</v>
      </c>
      <c r="K121" s="14">
        <v>105</v>
      </c>
      <c r="L121" s="15">
        <f t="shared" si="7"/>
        <v>0.49523809523809526</v>
      </c>
      <c r="M121" s="137" t="s">
        <v>882</v>
      </c>
      <c r="N121" s="70" t="s">
        <v>404</v>
      </c>
    </row>
    <row r="122" spans="1:14" s="16" customFormat="1" ht="15.75">
      <c r="A122" s="178">
        <v>120</v>
      </c>
      <c r="B122" s="9" t="s">
        <v>770</v>
      </c>
      <c r="C122" s="146" t="s">
        <v>307</v>
      </c>
      <c r="D122" s="9" t="s">
        <v>153</v>
      </c>
      <c r="E122" s="51" t="s">
        <v>642</v>
      </c>
      <c r="F122" s="8" t="s">
        <v>20</v>
      </c>
      <c r="G122" s="8">
        <v>11</v>
      </c>
      <c r="H122" s="13" t="s">
        <v>771</v>
      </c>
      <c r="I122" s="14"/>
      <c r="J122" s="13">
        <f>H122+I122</f>
        <v>51</v>
      </c>
      <c r="K122" s="14">
        <v>105</v>
      </c>
      <c r="L122" s="15">
        <f t="shared" si="7"/>
        <v>0.48571428571428571</v>
      </c>
      <c r="M122" s="137" t="s">
        <v>883</v>
      </c>
      <c r="N122" s="69" t="s">
        <v>764</v>
      </c>
    </row>
    <row r="123" spans="1:14" s="16" customFormat="1" ht="15.75">
      <c r="A123" s="178">
        <v>121</v>
      </c>
      <c r="B123" s="143" t="s">
        <v>879</v>
      </c>
      <c r="C123" s="40" t="s">
        <v>373</v>
      </c>
      <c r="D123" s="40" t="s">
        <v>235</v>
      </c>
      <c r="E123" s="51" t="s">
        <v>797</v>
      </c>
      <c r="F123" s="8" t="s">
        <v>20</v>
      </c>
      <c r="G123" s="28">
        <v>11</v>
      </c>
      <c r="H123" s="8"/>
      <c r="I123" s="8"/>
      <c r="J123" s="8">
        <v>51</v>
      </c>
      <c r="K123" s="8">
        <v>105</v>
      </c>
      <c r="L123" s="15">
        <f t="shared" si="7"/>
        <v>0.48571428571428571</v>
      </c>
      <c r="M123" s="137" t="s">
        <v>883</v>
      </c>
      <c r="N123" s="71" t="s">
        <v>858</v>
      </c>
    </row>
  </sheetData>
  <dataValidations count="1">
    <dataValidation type="list" allowBlank="1" showInputMessage="1" showErrorMessage="1" sqref="G16:G29 G40:G45 G49:G63 G66:G69 G79:G112 G114:G123">
      <formula1>t_class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28"/>
  <sheetViews>
    <sheetView tabSelected="1" topLeftCell="A206" workbookViewId="0">
      <selection activeCell="A3" sqref="A3:A228"/>
    </sheetView>
  </sheetViews>
  <sheetFormatPr defaultRowHeight="15"/>
  <cols>
    <col min="1" max="1" width="5.5703125" customWidth="1"/>
    <col min="2" max="2" width="16.140625" customWidth="1"/>
    <col min="3" max="3" width="17.5703125" customWidth="1"/>
    <col min="4" max="4" width="17.140625" customWidth="1"/>
    <col min="5" max="5" width="30.140625" customWidth="1"/>
    <col min="6" max="6" width="17.7109375" customWidth="1"/>
    <col min="12" max="12" width="11.85546875" customWidth="1"/>
    <col min="13" max="13" width="12" customWidth="1"/>
    <col min="14" max="14" width="38" customWidth="1"/>
  </cols>
  <sheetData>
    <row r="2" spans="1:15" s="6" customFormat="1" ht="38.25" customHeight="1">
      <c r="A2" s="1" t="s">
        <v>0</v>
      </c>
      <c r="B2" s="1" t="s">
        <v>885</v>
      </c>
      <c r="C2" s="1" t="s">
        <v>886</v>
      </c>
      <c r="D2" s="1" t="s">
        <v>887</v>
      </c>
      <c r="E2" s="1" t="s">
        <v>888</v>
      </c>
      <c r="F2" s="1" t="s">
        <v>7</v>
      </c>
      <c r="G2" s="2" t="s">
        <v>9</v>
      </c>
      <c r="H2" s="1" t="s">
        <v>10</v>
      </c>
      <c r="I2" s="1" t="s">
        <v>11</v>
      </c>
      <c r="J2" s="1" t="s">
        <v>12</v>
      </c>
      <c r="K2" s="3" t="s">
        <v>13</v>
      </c>
      <c r="L2" s="1" t="s">
        <v>14</v>
      </c>
      <c r="M2" s="1" t="s">
        <v>880</v>
      </c>
      <c r="N2" s="4" t="s">
        <v>15</v>
      </c>
      <c r="O2" s="5"/>
    </row>
    <row r="3" spans="1:15" s="16" customFormat="1" ht="15.75">
      <c r="A3" s="8">
        <v>1</v>
      </c>
      <c r="B3" s="144" t="s">
        <v>366</v>
      </c>
      <c r="C3" s="40" t="s">
        <v>148</v>
      </c>
      <c r="D3" s="40" t="s">
        <v>31</v>
      </c>
      <c r="E3" s="130" t="s">
        <v>228</v>
      </c>
      <c r="F3" s="8" t="s">
        <v>20</v>
      </c>
      <c r="G3" s="8" t="s">
        <v>367</v>
      </c>
      <c r="H3" s="8">
        <v>44</v>
      </c>
      <c r="I3" s="14">
        <v>0</v>
      </c>
      <c r="J3" s="13">
        <f>H3+I3</f>
        <v>44</v>
      </c>
      <c r="K3" s="14">
        <v>45</v>
      </c>
      <c r="L3" s="15">
        <f>J3/K3</f>
        <v>0.97777777777777775</v>
      </c>
      <c r="M3" s="131" t="s">
        <v>884</v>
      </c>
      <c r="N3" s="45" t="s">
        <v>231</v>
      </c>
    </row>
    <row r="4" spans="1:15" s="16" customFormat="1" ht="24.75">
      <c r="A4" s="8">
        <v>2</v>
      </c>
      <c r="B4" s="9" t="s">
        <v>590</v>
      </c>
      <c r="C4" s="146" t="s">
        <v>233</v>
      </c>
      <c r="D4" s="9" t="s">
        <v>153</v>
      </c>
      <c r="E4" s="51" t="s">
        <v>579</v>
      </c>
      <c r="F4" s="8" t="s">
        <v>20</v>
      </c>
      <c r="G4" s="8" t="s">
        <v>580</v>
      </c>
      <c r="H4" s="13"/>
      <c r="I4" s="14"/>
      <c r="J4" s="13" t="s">
        <v>424</v>
      </c>
      <c r="K4" s="14">
        <v>45</v>
      </c>
      <c r="L4" s="15">
        <f>J4/K4</f>
        <v>0.93333333333333335</v>
      </c>
      <c r="M4" s="131" t="s">
        <v>884</v>
      </c>
      <c r="N4" s="9" t="s">
        <v>581</v>
      </c>
    </row>
    <row r="5" spans="1:15" s="16" customFormat="1" ht="15.75">
      <c r="A5" s="8">
        <v>3</v>
      </c>
      <c r="B5" s="40" t="s">
        <v>103</v>
      </c>
      <c r="C5" s="40" t="s">
        <v>25</v>
      </c>
      <c r="D5" s="40" t="s">
        <v>104</v>
      </c>
      <c r="E5" s="51" t="s">
        <v>50</v>
      </c>
      <c r="F5" s="8" t="s">
        <v>20</v>
      </c>
      <c r="G5" s="8" t="s">
        <v>105</v>
      </c>
      <c r="H5" s="8">
        <v>41</v>
      </c>
      <c r="I5" s="8"/>
      <c r="J5" s="8">
        <v>41</v>
      </c>
      <c r="K5" s="14">
        <v>45</v>
      </c>
      <c r="L5" s="15">
        <v>0.91</v>
      </c>
      <c r="M5" s="131" t="s">
        <v>884</v>
      </c>
      <c r="N5" s="9" t="s">
        <v>106</v>
      </c>
    </row>
    <row r="6" spans="1:15" s="16" customFormat="1" ht="15.75">
      <c r="A6" s="8">
        <v>4</v>
      </c>
      <c r="B6" s="9" t="s">
        <v>772</v>
      </c>
      <c r="C6" s="146" t="s">
        <v>87</v>
      </c>
      <c r="D6" s="9" t="s">
        <v>126</v>
      </c>
      <c r="E6" s="51" t="s">
        <v>773</v>
      </c>
      <c r="F6" s="8" t="s">
        <v>20</v>
      </c>
      <c r="G6" s="8" t="s">
        <v>580</v>
      </c>
      <c r="H6" s="13" t="s">
        <v>774</v>
      </c>
      <c r="I6" s="14"/>
      <c r="J6" s="13">
        <f>H6+I6</f>
        <v>40</v>
      </c>
      <c r="K6" s="14">
        <v>45</v>
      </c>
      <c r="L6" s="15">
        <f t="shared" ref="L6:L11" si="0">J6/K6</f>
        <v>0.88888888888888884</v>
      </c>
      <c r="M6" s="131" t="s">
        <v>884</v>
      </c>
      <c r="N6" s="9" t="s">
        <v>775</v>
      </c>
    </row>
    <row r="7" spans="1:15" s="16" customFormat="1" ht="15.75">
      <c r="A7" s="8">
        <v>5</v>
      </c>
      <c r="B7" s="17" t="s">
        <v>776</v>
      </c>
      <c r="C7" s="17" t="s">
        <v>777</v>
      </c>
      <c r="D7" s="17" t="s">
        <v>416</v>
      </c>
      <c r="E7" s="51" t="s">
        <v>773</v>
      </c>
      <c r="F7" s="8" t="s">
        <v>20</v>
      </c>
      <c r="G7" s="8" t="s">
        <v>358</v>
      </c>
      <c r="H7" s="13" t="s">
        <v>774</v>
      </c>
      <c r="I7" s="14"/>
      <c r="J7" s="13">
        <f>H7+I7</f>
        <v>40</v>
      </c>
      <c r="K7" s="14">
        <v>45</v>
      </c>
      <c r="L7" s="15">
        <f t="shared" si="0"/>
        <v>0.88888888888888884</v>
      </c>
      <c r="M7" s="131" t="s">
        <v>884</v>
      </c>
      <c r="N7" s="9" t="s">
        <v>775</v>
      </c>
    </row>
    <row r="8" spans="1:15" s="16" customFormat="1" ht="15.75">
      <c r="A8" s="8">
        <v>6</v>
      </c>
      <c r="B8" s="144" t="s">
        <v>362</v>
      </c>
      <c r="C8" s="40" t="s">
        <v>363</v>
      </c>
      <c r="D8" s="40" t="s">
        <v>67</v>
      </c>
      <c r="E8" s="130" t="s">
        <v>228</v>
      </c>
      <c r="F8" s="8" t="s">
        <v>20</v>
      </c>
      <c r="G8" s="8" t="s">
        <v>358</v>
      </c>
      <c r="H8" s="8">
        <v>39</v>
      </c>
      <c r="I8" s="14">
        <v>0</v>
      </c>
      <c r="J8" s="13">
        <f>H8+I8</f>
        <v>39</v>
      </c>
      <c r="K8" s="14">
        <v>45</v>
      </c>
      <c r="L8" s="15">
        <f t="shared" si="0"/>
        <v>0.8666666666666667</v>
      </c>
      <c r="M8" s="131" t="s">
        <v>884</v>
      </c>
      <c r="N8" s="45" t="s">
        <v>258</v>
      </c>
    </row>
    <row r="9" spans="1:15" s="16" customFormat="1" ht="24.75">
      <c r="A9" s="8">
        <v>7</v>
      </c>
      <c r="B9" s="40" t="s">
        <v>388</v>
      </c>
      <c r="C9" s="40" t="s">
        <v>233</v>
      </c>
      <c r="D9" s="40" t="s">
        <v>389</v>
      </c>
      <c r="E9" s="51" t="s">
        <v>376</v>
      </c>
      <c r="F9" s="8" t="s">
        <v>20</v>
      </c>
      <c r="G9" s="8">
        <v>5</v>
      </c>
      <c r="H9" s="13"/>
      <c r="I9" s="14"/>
      <c r="J9" s="13" t="s">
        <v>143</v>
      </c>
      <c r="K9" s="14">
        <v>45</v>
      </c>
      <c r="L9" s="15">
        <f t="shared" si="0"/>
        <v>0.8666666666666667</v>
      </c>
      <c r="M9" s="131" t="s">
        <v>884</v>
      </c>
      <c r="N9" s="25" t="s">
        <v>390</v>
      </c>
    </row>
    <row r="10" spans="1:15" s="16" customFormat="1" ht="15.75">
      <c r="A10" s="8">
        <v>8</v>
      </c>
      <c r="B10" s="9" t="s">
        <v>814</v>
      </c>
      <c r="C10" s="146" t="s">
        <v>757</v>
      </c>
      <c r="D10" s="9" t="s">
        <v>815</v>
      </c>
      <c r="E10" s="51" t="s">
        <v>797</v>
      </c>
      <c r="F10" s="8" t="s">
        <v>20</v>
      </c>
      <c r="G10" s="8">
        <v>5</v>
      </c>
      <c r="H10" s="13" t="s">
        <v>143</v>
      </c>
      <c r="I10" s="14"/>
      <c r="J10" s="13" t="s">
        <v>143</v>
      </c>
      <c r="K10" s="14">
        <v>45</v>
      </c>
      <c r="L10" s="15">
        <f t="shared" si="0"/>
        <v>0.8666666666666667</v>
      </c>
      <c r="M10" s="131" t="s">
        <v>884</v>
      </c>
      <c r="N10" s="9" t="s">
        <v>817</v>
      </c>
    </row>
    <row r="11" spans="1:15" s="16" customFormat="1" ht="15.75">
      <c r="A11" s="8">
        <v>9</v>
      </c>
      <c r="B11" s="40" t="s">
        <v>512</v>
      </c>
      <c r="C11" s="40" t="s">
        <v>217</v>
      </c>
      <c r="D11" s="40" t="s">
        <v>224</v>
      </c>
      <c r="E11" s="51" t="s">
        <v>502</v>
      </c>
      <c r="F11" s="8" t="s">
        <v>20</v>
      </c>
      <c r="G11" s="8">
        <v>5</v>
      </c>
      <c r="H11" s="13" t="s">
        <v>513</v>
      </c>
      <c r="I11" s="14"/>
      <c r="J11" s="13">
        <f>H11+I11</f>
        <v>38.5</v>
      </c>
      <c r="K11" s="14">
        <v>45</v>
      </c>
      <c r="L11" s="15">
        <f t="shared" si="0"/>
        <v>0.85555555555555551</v>
      </c>
      <c r="M11" s="131" t="s">
        <v>884</v>
      </c>
      <c r="N11" s="21" t="s">
        <v>503</v>
      </c>
    </row>
    <row r="12" spans="1:15" s="16" customFormat="1" ht="15.75">
      <c r="A12" s="8">
        <v>10</v>
      </c>
      <c r="B12" s="9" t="s">
        <v>91</v>
      </c>
      <c r="C12" s="146" t="s">
        <v>92</v>
      </c>
      <c r="D12" s="9" t="s">
        <v>93</v>
      </c>
      <c r="E12" s="51" t="s">
        <v>50</v>
      </c>
      <c r="F12" s="8" t="s">
        <v>20</v>
      </c>
      <c r="G12" s="8" t="s">
        <v>94</v>
      </c>
      <c r="H12" s="13" t="s">
        <v>95</v>
      </c>
      <c r="I12" s="14"/>
      <c r="J12" s="13">
        <v>38</v>
      </c>
      <c r="K12" s="14">
        <v>45</v>
      </c>
      <c r="L12" s="15">
        <v>0.84444444444444444</v>
      </c>
      <c r="M12" s="131" t="s">
        <v>884</v>
      </c>
      <c r="N12" s="9" t="s">
        <v>77</v>
      </c>
    </row>
    <row r="13" spans="1:15" s="16" customFormat="1" ht="24.75">
      <c r="A13" s="8">
        <v>11</v>
      </c>
      <c r="B13" s="40" t="s">
        <v>588</v>
      </c>
      <c r="C13" s="40" t="s">
        <v>207</v>
      </c>
      <c r="D13" s="40" t="s">
        <v>589</v>
      </c>
      <c r="E13" s="51" t="s">
        <v>579</v>
      </c>
      <c r="F13" s="8" t="s">
        <v>20</v>
      </c>
      <c r="G13" s="8" t="s">
        <v>358</v>
      </c>
      <c r="H13" s="13"/>
      <c r="I13" s="14"/>
      <c r="J13" s="13" t="s">
        <v>95</v>
      </c>
      <c r="K13" s="14">
        <v>45</v>
      </c>
      <c r="L13" s="15">
        <f>J13/K13</f>
        <v>0.84444444444444444</v>
      </c>
      <c r="M13" s="131" t="s">
        <v>884</v>
      </c>
      <c r="N13" s="9" t="s">
        <v>587</v>
      </c>
    </row>
    <row r="14" spans="1:15" s="16" customFormat="1" ht="15.75">
      <c r="A14" s="8">
        <v>12</v>
      </c>
      <c r="B14" s="40" t="s">
        <v>107</v>
      </c>
      <c r="C14" s="40" t="s">
        <v>55</v>
      </c>
      <c r="D14" s="40" t="s">
        <v>59</v>
      </c>
      <c r="E14" s="51" t="s">
        <v>50</v>
      </c>
      <c r="F14" s="8" t="s">
        <v>20</v>
      </c>
      <c r="G14" s="8" t="s">
        <v>105</v>
      </c>
      <c r="H14" s="8">
        <v>35</v>
      </c>
      <c r="I14" s="8"/>
      <c r="J14" s="8">
        <v>35</v>
      </c>
      <c r="K14" s="14">
        <v>45</v>
      </c>
      <c r="L14" s="15">
        <v>0.78</v>
      </c>
      <c r="M14" s="131" t="s">
        <v>884</v>
      </c>
      <c r="N14" s="9" t="s">
        <v>106</v>
      </c>
    </row>
    <row r="15" spans="1:15" s="16" customFormat="1" ht="15.75">
      <c r="A15" s="8">
        <v>13</v>
      </c>
      <c r="B15" s="144" t="s">
        <v>368</v>
      </c>
      <c r="C15" s="40" t="s">
        <v>209</v>
      </c>
      <c r="D15" s="40" t="s">
        <v>90</v>
      </c>
      <c r="E15" s="130" t="s">
        <v>228</v>
      </c>
      <c r="F15" s="8" t="s">
        <v>20</v>
      </c>
      <c r="G15" s="8" t="s">
        <v>369</v>
      </c>
      <c r="H15" s="8">
        <v>35</v>
      </c>
      <c r="I15" s="14">
        <v>0</v>
      </c>
      <c r="J15" s="13">
        <f>H15+I15</f>
        <v>35</v>
      </c>
      <c r="K15" s="14">
        <v>45</v>
      </c>
      <c r="L15" s="15">
        <f>J15/K15</f>
        <v>0.77777777777777779</v>
      </c>
      <c r="M15" s="131" t="s">
        <v>884</v>
      </c>
      <c r="N15" s="45" t="s">
        <v>231</v>
      </c>
    </row>
    <row r="16" spans="1:15" s="16" customFormat="1" ht="15.75">
      <c r="A16" s="8">
        <v>14</v>
      </c>
      <c r="B16" s="9" t="s">
        <v>511</v>
      </c>
      <c r="C16" s="9" t="s">
        <v>435</v>
      </c>
      <c r="D16" s="146" t="s">
        <v>18</v>
      </c>
      <c r="E16" s="51" t="s">
        <v>502</v>
      </c>
      <c r="F16" s="8" t="s">
        <v>20</v>
      </c>
      <c r="G16" s="8">
        <v>5</v>
      </c>
      <c r="H16" s="13" t="s">
        <v>279</v>
      </c>
      <c r="I16" s="14"/>
      <c r="J16" s="13">
        <f>H16+I16</f>
        <v>35</v>
      </c>
      <c r="K16" s="14">
        <v>45</v>
      </c>
      <c r="L16" s="15">
        <f>J16/K16</f>
        <v>0.77777777777777779</v>
      </c>
      <c r="M16" s="131" t="s">
        <v>884</v>
      </c>
      <c r="N16" s="9" t="s">
        <v>503</v>
      </c>
    </row>
    <row r="17" spans="1:14" s="16" customFormat="1" ht="24.75">
      <c r="A17" s="8">
        <v>15</v>
      </c>
      <c r="B17" s="143" t="s">
        <v>584</v>
      </c>
      <c r="C17" s="40" t="s">
        <v>585</v>
      </c>
      <c r="D17" s="40" t="s">
        <v>180</v>
      </c>
      <c r="E17" s="51" t="s">
        <v>579</v>
      </c>
      <c r="F17" s="8" t="s">
        <v>20</v>
      </c>
      <c r="G17" s="8" t="s">
        <v>580</v>
      </c>
      <c r="H17" s="13"/>
      <c r="I17" s="14"/>
      <c r="J17" s="13" t="s">
        <v>279</v>
      </c>
      <c r="K17" s="14">
        <v>45</v>
      </c>
      <c r="L17" s="15">
        <f>J17/K17</f>
        <v>0.77777777777777779</v>
      </c>
      <c r="M17" s="131" t="s">
        <v>884</v>
      </c>
      <c r="N17" s="21" t="s">
        <v>581</v>
      </c>
    </row>
    <row r="18" spans="1:14" s="16" customFormat="1" ht="15.75">
      <c r="A18" s="8">
        <v>16</v>
      </c>
      <c r="B18" s="40" t="s">
        <v>108</v>
      </c>
      <c r="C18" s="40" t="s">
        <v>109</v>
      </c>
      <c r="D18" s="40" t="s">
        <v>56</v>
      </c>
      <c r="E18" s="51" t="s">
        <v>50</v>
      </c>
      <c r="F18" s="8" t="s">
        <v>20</v>
      </c>
      <c r="G18" s="8" t="s">
        <v>105</v>
      </c>
      <c r="H18" s="8">
        <v>34</v>
      </c>
      <c r="I18" s="8"/>
      <c r="J18" s="8">
        <v>34</v>
      </c>
      <c r="K18" s="14">
        <v>45</v>
      </c>
      <c r="L18" s="15">
        <v>0.76</v>
      </c>
      <c r="M18" s="131" t="s">
        <v>884</v>
      </c>
      <c r="N18" s="9" t="s">
        <v>106</v>
      </c>
    </row>
    <row r="19" spans="1:14" s="16" customFormat="1" ht="15.75">
      <c r="A19" s="8">
        <v>17</v>
      </c>
      <c r="B19" s="40" t="s">
        <v>110</v>
      </c>
      <c r="C19" s="40" t="s">
        <v>84</v>
      </c>
      <c r="D19" s="40" t="s">
        <v>56</v>
      </c>
      <c r="E19" s="51" t="s">
        <v>50</v>
      </c>
      <c r="F19" s="8" t="s">
        <v>20</v>
      </c>
      <c r="G19" s="8" t="s">
        <v>105</v>
      </c>
      <c r="H19" s="8">
        <v>34</v>
      </c>
      <c r="I19" s="8"/>
      <c r="J19" s="8">
        <v>34</v>
      </c>
      <c r="K19" s="14">
        <v>45</v>
      </c>
      <c r="L19" s="15">
        <v>0.76</v>
      </c>
      <c r="M19" s="131" t="s">
        <v>884</v>
      </c>
      <c r="N19" s="9" t="s">
        <v>106</v>
      </c>
    </row>
    <row r="20" spans="1:14" s="16" customFormat="1" ht="15.75">
      <c r="A20" s="8">
        <v>18</v>
      </c>
      <c r="B20" s="17" t="s">
        <v>509</v>
      </c>
      <c r="C20" s="17" t="s">
        <v>510</v>
      </c>
      <c r="D20" s="17" t="s">
        <v>121</v>
      </c>
      <c r="E20" s="51" t="s">
        <v>502</v>
      </c>
      <c r="F20" s="8" t="s">
        <v>20</v>
      </c>
      <c r="G20" s="8">
        <v>5</v>
      </c>
      <c r="H20" s="13" t="s">
        <v>118</v>
      </c>
      <c r="I20" s="14"/>
      <c r="J20" s="13">
        <f>H20+I20</f>
        <v>32</v>
      </c>
      <c r="K20" s="14">
        <v>45</v>
      </c>
      <c r="L20" s="15">
        <f>J20/K20</f>
        <v>0.71111111111111114</v>
      </c>
      <c r="M20" s="131" t="s">
        <v>884</v>
      </c>
      <c r="N20" s="20" t="s">
        <v>503</v>
      </c>
    </row>
    <row r="21" spans="1:14" s="16" customFormat="1" ht="24.75">
      <c r="A21" s="8">
        <v>19</v>
      </c>
      <c r="B21" s="17" t="s">
        <v>582</v>
      </c>
      <c r="C21" s="17" t="s">
        <v>318</v>
      </c>
      <c r="D21" s="17" t="s">
        <v>583</v>
      </c>
      <c r="E21" s="51" t="s">
        <v>579</v>
      </c>
      <c r="F21" s="8" t="s">
        <v>20</v>
      </c>
      <c r="G21" s="8" t="s">
        <v>580</v>
      </c>
      <c r="H21" s="13"/>
      <c r="I21" s="14"/>
      <c r="J21" s="13" t="s">
        <v>118</v>
      </c>
      <c r="K21" s="14">
        <v>45</v>
      </c>
      <c r="L21" s="15">
        <f>J21/K21</f>
        <v>0.71111111111111114</v>
      </c>
      <c r="M21" s="131" t="s">
        <v>884</v>
      </c>
      <c r="N21" s="20" t="s">
        <v>581</v>
      </c>
    </row>
    <row r="22" spans="1:14" s="16" customFormat="1" ht="15.75">
      <c r="A22" s="8">
        <v>20</v>
      </c>
      <c r="B22" s="143" t="s">
        <v>778</v>
      </c>
      <c r="C22" s="40" t="s">
        <v>30</v>
      </c>
      <c r="D22" s="40" t="s">
        <v>222</v>
      </c>
      <c r="E22" s="51" t="s">
        <v>773</v>
      </c>
      <c r="F22" s="8" t="s">
        <v>20</v>
      </c>
      <c r="G22" s="8" t="s">
        <v>358</v>
      </c>
      <c r="H22" s="13" t="s">
        <v>118</v>
      </c>
      <c r="I22" s="14"/>
      <c r="J22" s="13">
        <f>H22+I22</f>
        <v>32</v>
      </c>
      <c r="K22" s="14">
        <v>45</v>
      </c>
      <c r="L22" s="15">
        <f>J22/K22</f>
        <v>0.71111111111111114</v>
      </c>
      <c r="M22" s="131" t="s">
        <v>884</v>
      </c>
      <c r="N22" s="9" t="s">
        <v>775</v>
      </c>
    </row>
    <row r="23" spans="1:14" s="16" customFormat="1" ht="15.75">
      <c r="A23" s="8">
        <v>21</v>
      </c>
      <c r="B23" s="40" t="s">
        <v>796</v>
      </c>
      <c r="C23" s="40" t="s">
        <v>66</v>
      </c>
      <c r="D23" s="40" t="s">
        <v>67</v>
      </c>
      <c r="E23" s="51" t="s">
        <v>797</v>
      </c>
      <c r="F23" s="8" t="s">
        <v>20</v>
      </c>
      <c r="G23" s="8">
        <v>5</v>
      </c>
      <c r="H23" s="8">
        <v>32</v>
      </c>
      <c r="I23" s="8"/>
      <c r="J23" s="8">
        <v>32</v>
      </c>
      <c r="K23" s="8">
        <v>45</v>
      </c>
      <c r="L23" s="15">
        <f>J23/K23</f>
        <v>0.71111111111111114</v>
      </c>
      <c r="M23" s="131" t="s">
        <v>884</v>
      </c>
      <c r="N23" s="13" t="s">
        <v>799</v>
      </c>
    </row>
    <row r="24" spans="1:14" s="16" customFormat="1" ht="15.75">
      <c r="A24" s="8">
        <v>22</v>
      </c>
      <c r="B24" s="40" t="s">
        <v>111</v>
      </c>
      <c r="C24" s="40" t="s">
        <v>112</v>
      </c>
      <c r="D24" s="40" t="s">
        <v>113</v>
      </c>
      <c r="E24" s="51" t="s">
        <v>50</v>
      </c>
      <c r="F24" s="8" t="s">
        <v>20</v>
      </c>
      <c r="G24" s="8" t="s">
        <v>105</v>
      </c>
      <c r="H24" s="8">
        <v>32</v>
      </c>
      <c r="I24" s="8"/>
      <c r="J24" s="8">
        <v>32</v>
      </c>
      <c r="K24" s="14">
        <v>45</v>
      </c>
      <c r="L24" s="15">
        <v>0.71</v>
      </c>
      <c r="M24" s="131" t="s">
        <v>884</v>
      </c>
      <c r="N24" s="9" t="s">
        <v>106</v>
      </c>
    </row>
    <row r="25" spans="1:14" s="29" customFormat="1" ht="15.75">
      <c r="A25" s="8">
        <v>23</v>
      </c>
      <c r="B25" s="40" t="s">
        <v>114</v>
      </c>
      <c r="C25" s="44" t="s">
        <v>115</v>
      </c>
      <c r="D25" s="40" t="s">
        <v>116</v>
      </c>
      <c r="E25" s="51" t="s">
        <v>50</v>
      </c>
      <c r="F25" s="8" t="s">
        <v>20</v>
      </c>
      <c r="G25" s="8" t="s">
        <v>105</v>
      </c>
      <c r="H25" s="13" t="s">
        <v>118</v>
      </c>
      <c r="I25" s="14"/>
      <c r="J25" s="13" t="s">
        <v>118</v>
      </c>
      <c r="K25" s="14">
        <v>45</v>
      </c>
      <c r="L25" s="15">
        <v>0.71</v>
      </c>
      <c r="M25" s="131" t="s">
        <v>884</v>
      </c>
      <c r="N25" s="9" t="s">
        <v>106</v>
      </c>
    </row>
    <row r="26" spans="1:14" s="29" customFormat="1" ht="18.75">
      <c r="A26" s="8">
        <v>24</v>
      </c>
      <c r="B26" s="142" t="s">
        <v>119</v>
      </c>
      <c r="C26" s="69" t="s">
        <v>120</v>
      </c>
      <c r="D26" s="9" t="s">
        <v>121</v>
      </c>
      <c r="E26" s="51" t="s">
        <v>50</v>
      </c>
      <c r="F26" s="8" t="s">
        <v>20</v>
      </c>
      <c r="G26" s="23" t="s">
        <v>105</v>
      </c>
      <c r="H26" s="24">
        <v>31</v>
      </c>
      <c r="I26" s="14"/>
      <c r="J26" s="13" t="s">
        <v>42</v>
      </c>
      <c r="K26" s="14">
        <v>45</v>
      </c>
      <c r="L26" s="15">
        <v>0.69</v>
      </c>
      <c r="M26" s="131" t="s">
        <v>882</v>
      </c>
      <c r="N26" s="25" t="s">
        <v>106</v>
      </c>
    </row>
    <row r="27" spans="1:14" s="29" customFormat="1" ht="24.75">
      <c r="A27" s="8">
        <v>25</v>
      </c>
      <c r="B27" s="9" t="s">
        <v>578</v>
      </c>
      <c r="C27" s="156" t="s">
        <v>380</v>
      </c>
      <c r="D27" s="9" t="s">
        <v>90</v>
      </c>
      <c r="E27" s="51" t="s">
        <v>579</v>
      </c>
      <c r="F27" s="8" t="s">
        <v>20</v>
      </c>
      <c r="G27" s="8" t="s">
        <v>580</v>
      </c>
      <c r="H27" s="13"/>
      <c r="I27" s="14"/>
      <c r="J27" s="13" t="s">
        <v>42</v>
      </c>
      <c r="K27" s="14">
        <v>45</v>
      </c>
      <c r="L27" s="15">
        <f>J27/K27</f>
        <v>0.68888888888888888</v>
      </c>
      <c r="M27" s="131" t="s">
        <v>882</v>
      </c>
      <c r="N27" s="9" t="s">
        <v>581</v>
      </c>
    </row>
    <row r="28" spans="1:14" s="29" customFormat="1" ht="15.75">
      <c r="A28" s="8">
        <v>26</v>
      </c>
      <c r="B28" s="40" t="s">
        <v>779</v>
      </c>
      <c r="C28" s="44" t="s">
        <v>233</v>
      </c>
      <c r="D28" s="40" t="s">
        <v>601</v>
      </c>
      <c r="E28" s="51" t="s">
        <v>773</v>
      </c>
      <c r="F28" s="8" t="s">
        <v>20</v>
      </c>
      <c r="G28" s="8" t="s">
        <v>358</v>
      </c>
      <c r="H28" s="13" t="s">
        <v>42</v>
      </c>
      <c r="I28" s="14"/>
      <c r="J28" s="13">
        <f>H28+I28</f>
        <v>31</v>
      </c>
      <c r="K28" s="14">
        <v>45</v>
      </c>
      <c r="L28" s="15">
        <f>J28/K28</f>
        <v>0.68888888888888888</v>
      </c>
      <c r="M28" s="131" t="s">
        <v>882</v>
      </c>
      <c r="N28" s="9" t="s">
        <v>775</v>
      </c>
    </row>
    <row r="29" spans="1:14" s="29" customFormat="1" ht="15.75">
      <c r="A29" s="8">
        <v>27</v>
      </c>
      <c r="B29" s="40" t="s">
        <v>803</v>
      </c>
      <c r="C29" s="44" t="s">
        <v>37</v>
      </c>
      <c r="D29" s="40" t="s">
        <v>67</v>
      </c>
      <c r="E29" s="51" t="s">
        <v>797</v>
      </c>
      <c r="F29" s="8" t="s">
        <v>20</v>
      </c>
      <c r="G29" s="8">
        <v>5</v>
      </c>
      <c r="H29" s="8">
        <v>31</v>
      </c>
      <c r="I29" s="8"/>
      <c r="J29" s="8">
        <v>31</v>
      </c>
      <c r="K29" s="8">
        <v>45</v>
      </c>
      <c r="L29" s="15">
        <f>J29/K29</f>
        <v>0.68888888888888888</v>
      </c>
      <c r="M29" s="131" t="s">
        <v>882</v>
      </c>
      <c r="N29" s="13" t="s">
        <v>799</v>
      </c>
    </row>
    <row r="30" spans="1:14" s="29" customFormat="1" ht="18.75">
      <c r="A30" s="8">
        <v>28</v>
      </c>
      <c r="B30" s="9" t="s">
        <v>122</v>
      </c>
      <c r="C30" s="69" t="s">
        <v>123</v>
      </c>
      <c r="D30" s="9" t="s">
        <v>113</v>
      </c>
      <c r="E30" s="51" t="s">
        <v>50</v>
      </c>
      <c r="F30" s="8" t="s">
        <v>20</v>
      </c>
      <c r="G30" s="23" t="s">
        <v>105</v>
      </c>
      <c r="H30" s="24">
        <v>30</v>
      </c>
      <c r="I30" s="14"/>
      <c r="J30" s="13" t="s">
        <v>61</v>
      </c>
      <c r="K30" s="14">
        <v>45</v>
      </c>
      <c r="L30" s="15">
        <v>0.67</v>
      </c>
      <c r="M30" s="131" t="s">
        <v>882</v>
      </c>
      <c r="N30" s="25" t="s">
        <v>106</v>
      </c>
    </row>
    <row r="31" spans="1:14" s="29" customFormat="1" ht="15.75">
      <c r="A31" s="8">
        <v>29</v>
      </c>
      <c r="B31" s="144" t="s">
        <v>357</v>
      </c>
      <c r="C31" s="44" t="s">
        <v>219</v>
      </c>
      <c r="D31" s="40" t="s">
        <v>116</v>
      </c>
      <c r="E31" s="130" t="s">
        <v>228</v>
      </c>
      <c r="F31" s="8" t="s">
        <v>20</v>
      </c>
      <c r="G31" s="8" t="s">
        <v>358</v>
      </c>
      <c r="H31" s="8">
        <v>30</v>
      </c>
      <c r="I31" s="14">
        <v>0</v>
      </c>
      <c r="J31" s="13">
        <f>H31+I31</f>
        <v>30</v>
      </c>
      <c r="K31" s="14">
        <v>45</v>
      </c>
      <c r="L31" s="15">
        <f t="shared" ref="L31:L41" si="1">J31/K31</f>
        <v>0.66666666666666663</v>
      </c>
      <c r="M31" s="131" t="s">
        <v>882</v>
      </c>
      <c r="N31" s="45" t="s">
        <v>258</v>
      </c>
    </row>
    <row r="32" spans="1:14" s="29" customFormat="1" ht="15.75">
      <c r="A32" s="8">
        <v>30</v>
      </c>
      <c r="B32" s="144" t="s">
        <v>360</v>
      </c>
      <c r="C32" s="44" t="s">
        <v>207</v>
      </c>
      <c r="D32" s="40" t="s">
        <v>18</v>
      </c>
      <c r="E32" s="130" t="s">
        <v>228</v>
      </c>
      <c r="F32" s="8" t="s">
        <v>20</v>
      </c>
      <c r="G32" s="8" t="s">
        <v>358</v>
      </c>
      <c r="H32" s="8">
        <v>30</v>
      </c>
      <c r="I32" s="14">
        <v>0</v>
      </c>
      <c r="J32" s="13">
        <f>H32+I32</f>
        <v>30</v>
      </c>
      <c r="K32" s="14">
        <v>45</v>
      </c>
      <c r="L32" s="15">
        <f t="shared" si="1"/>
        <v>0.66666666666666663</v>
      </c>
      <c r="M32" s="131" t="s">
        <v>882</v>
      </c>
      <c r="N32" s="45" t="s">
        <v>258</v>
      </c>
    </row>
    <row r="33" spans="1:14" s="29" customFormat="1" ht="15.75">
      <c r="A33" s="8">
        <v>31</v>
      </c>
      <c r="B33" s="144" t="s">
        <v>364</v>
      </c>
      <c r="C33" s="44" t="s">
        <v>202</v>
      </c>
      <c r="D33" s="40" t="s">
        <v>365</v>
      </c>
      <c r="E33" s="130" t="s">
        <v>228</v>
      </c>
      <c r="F33" s="8" t="s">
        <v>20</v>
      </c>
      <c r="G33" s="8" t="s">
        <v>358</v>
      </c>
      <c r="H33" s="8">
        <v>30</v>
      </c>
      <c r="I33" s="14">
        <v>0</v>
      </c>
      <c r="J33" s="13">
        <f>H33+I33</f>
        <v>30</v>
      </c>
      <c r="K33" s="14">
        <v>45</v>
      </c>
      <c r="L33" s="15">
        <f t="shared" si="1"/>
        <v>0.66666666666666663</v>
      </c>
      <c r="M33" s="131" t="s">
        <v>882</v>
      </c>
      <c r="N33" s="45" t="s">
        <v>258</v>
      </c>
    </row>
    <row r="34" spans="1:14" s="29" customFormat="1" ht="24.75">
      <c r="A34" s="8">
        <v>32</v>
      </c>
      <c r="B34" s="40" t="s">
        <v>387</v>
      </c>
      <c r="C34" s="40" t="s">
        <v>245</v>
      </c>
      <c r="D34" s="40" t="s">
        <v>153</v>
      </c>
      <c r="E34" s="51" t="s">
        <v>376</v>
      </c>
      <c r="F34" s="8" t="s">
        <v>20</v>
      </c>
      <c r="G34" s="37">
        <v>5</v>
      </c>
      <c r="H34" s="13"/>
      <c r="I34" s="14"/>
      <c r="J34" s="13" t="s">
        <v>61</v>
      </c>
      <c r="K34" s="14">
        <v>45</v>
      </c>
      <c r="L34" s="15">
        <f t="shared" si="1"/>
        <v>0.66666666666666663</v>
      </c>
      <c r="M34" s="131" t="s">
        <v>882</v>
      </c>
      <c r="N34" s="45" t="s">
        <v>383</v>
      </c>
    </row>
    <row r="35" spans="1:14" s="29" customFormat="1" ht="24.75">
      <c r="A35" s="8">
        <v>33</v>
      </c>
      <c r="B35" s="9" t="s">
        <v>391</v>
      </c>
      <c r="C35" s="146" t="s">
        <v>392</v>
      </c>
      <c r="D35" s="9" t="s">
        <v>393</v>
      </c>
      <c r="E35" s="51" t="s">
        <v>376</v>
      </c>
      <c r="F35" s="8" t="s">
        <v>20</v>
      </c>
      <c r="G35" s="8">
        <v>5</v>
      </c>
      <c r="H35" s="13"/>
      <c r="I35" s="14"/>
      <c r="J35" s="13" t="s">
        <v>61</v>
      </c>
      <c r="K35" s="14">
        <v>45</v>
      </c>
      <c r="L35" s="15">
        <f t="shared" si="1"/>
        <v>0.66666666666666663</v>
      </c>
      <c r="M35" s="131" t="s">
        <v>882</v>
      </c>
      <c r="N35" s="25" t="s">
        <v>390</v>
      </c>
    </row>
    <row r="36" spans="1:14" s="16" customFormat="1" ht="15.75">
      <c r="A36" s="8">
        <v>34</v>
      </c>
      <c r="B36" s="40" t="s">
        <v>508</v>
      </c>
      <c r="C36" s="40" t="s">
        <v>92</v>
      </c>
      <c r="D36" s="40" t="s">
        <v>67</v>
      </c>
      <c r="E36" s="51" t="s">
        <v>502</v>
      </c>
      <c r="F36" s="8" t="s">
        <v>20</v>
      </c>
      <c r="G36" s="8">
        <v>5</v>
      </c>
      <c r="H36" s="13" t="s">
        <v>61</v>
      </c>
      <c r="I36" s="14"/>
      <c r="J36" s="13">
        <f>H36+I36</f>
        <v>30</v>
      </c>
      <c r="K36" s="14">
        <v>45</v>
      </c>
      <c r="L36" s="15">
        <f t="shared" si="1"/>
        <v>0.66666666666666663</v>
      </c>
      <c r="M36" s="131" t="s">
        <v>882</v>
      </c>
      <c r="N36" s="21" t="s">
        <v>503</v>
      </c>
    </row>
    <row r="37" spans="1:14" s="16" customFormat="1" ht="15.75">
      <c r="A37" s="8">
        <v>35</v>
      </c>
      <c r="B37" s="40" t="s">
        <v>810</v>
      </c>
      <c r="C37" s="40" t="s">
        <v>44</v>
      </c>
      <c r="D37" s="40" t="s">
        <v>811</v>
      </c>
      <c r="E37" s="51" t="s">
        <v>797</v>
      </c>
      <c r="F37" s="8" t="s">
        <v>20</v>
      </c>
      <c r="G37" s="8">
        <v>5</v>
      </c>
      <c r="H37" s="8">
        <v>30</v>
      </c>
      <c r="I37" s="8"/>
      <c r="J37" s="8">
        <v>30</v>
      </c>
      <c r="K37" s="8">
        <v>45</v>
      </c>
      <c r="L37" s="15">
        <f t="shared" si="1"/>
        <v>0.66666666666666663</v>
      </c>
      <c r="M37" s="131" t="s">
        <v>882</v>
      </c>
      <c r="N37" s="13" t="s">
        <v>799</v>
      </c>
    </row>
    <row r="38" spans="1:14" s="16" customFormat="1" ht="15.75">
      <c r="A38" s="8">
        <v>36</v>
      </c>
      <c r="B38" s="144" t="s">
        <v>361</v>
      </c>
      <c r="C38" s="40" t="s">
        <v>233</v>
      </c>
      <c r="D38" s="40" t="s">
        <v>146</v>
      </c>
      <c r="E38" s="130" t="s">
        <v>228</v>
      </c>
      <c r="F38" s="8" t="s">
        <v>20</v>
      </c>
      <c r="G38" s="8" t="s">
        <v>358</v>
      </c>
      <c r="H38" s="8">
        <v>29</v>
      </c>
      <c r="I38" s="14">
        <v>0</v>
      </c>
      <c r="J38" s="13">
        <f>H38+I38</f>
        <v>29</v>
      </c>
      <c r="K38" s="14">
        <v>45</v>
      </c>
      <c r="L38" s="15">
        <f t="shared" si="1"/>
        <v>0.64444444444444449</v>
      </c>
      <c r="M38" s="131" t="s">
        <v>882</v>
      </c>
      <c r="N38" s="45" t="s">
        <v>258</v>
      </c>
    </row>
    <row r="39" spans="1:14" s="16" customFormat="1" ht="24.75">
      <c r="A39" s="8">
        <v>37</v>
      </c>
      <c r="B39" s="50" t="s">
        <v>396</v>
      </c>
      <c r="C39" s="40" t="s">
        <v>47</v>
      </c>
      <c r="D39" s="40" t="s">
        <v>397</v>
      </c>
      <c r="E39" s="51" t="s">
        <v>376</v>
      </c>
      <c r="F39" s="8" t="s">
        <v>20</v>
      </c>
      <c r="G39" s="8">
        <v>5</v>
      </c>
      <c r="H39" s="13"/>
      <c r="I39" s="14"/>
      <c r="J39" s="13" t="s">
        <v>39</v>
      </c>
      <c r="K39" s="14">
        <v>45</v>
      </c>
      <c r="L39" s="15">
        <f t="shared" si="1"/>
        <v>0.64444444444444449</v>
      </c>
      <c r="M39" s="131" t="s">
        <v>882</v>
      </c>
      <c r="N39" s="45" t="s">
        <v>390</v>
      </c>
    </row>
    <row r="40" spans="1:14" s="16" customFormat="1" ht="15.75">
      <c r="A40" s="8">
        <v>38</v>
      </c>
      <c r="B40" s="40" t="s">
        <v>800</v>
      </c>
      <c r="C40" s="40" t="s">
        <v>801</v>
      </c>
      <c r="D40" s="40" t="s">
        <v>802</v>
      </c>
      <c r="E40" s="51" t="s">
        <v>797</v>
      </c>
      <c r="F40" s="8" t="s">
        <v>20</v>
      </c>
      <c r="G40" s="8">
        <v>5</v>
      </c>
      <c r="H40" s="8">
        <v>28</v>
      </c>
      <c r="I40" s="8"/>
      <c r="J40" s="8">
        <v>29</v>
      </c>
      <c r="K40" s="8">
        <v>45</v>
      </c>
      <c r="L40" s="15">
        <f t="shared" si="1"/>
        <v>0.64444444444444449</v>
      </c>
      <c r="M40" s="131" t="s">
        <v>882</v>
      </c>
      <c r="N40" s="13" t="s">
        <v>799</v>
      </c>
    </row>
    <row r="41" spans="1:14" s="16" customFormat="1" ht="15.75">
      <c r="A41" s="8">
        <v>39</v>
      </c>
      <c r="B41" s="40" t="s">
        <v>804</v>
      </c>
      <c r="C41" s="40" t="s">
        <v>805</v>
      </c>
      <c r="D41" s="40" t="s">
        <v>67</v>
      </c>
      <c r="E41" s="51" t="s">
        <v>797</v>
      </c>
      <c r="F41" s="8" t="s">
        <v>20</v>
      </c>
      <c r="G41" s="8">
        <v>5</v>
      </c>
      <c r="H41" s="8">
        <v>27</v>
      </c>
      <c r="I41" s="8"/>
      <c r="J41" s="8">
        <v>29</v>
      </c>
      <c r="K41" s="8">
        <v>45</v>
      </c>
      <c r="L41" s="15">
        <f t="shared" si="1"/>
        <v>0.64444444444444449</v>
      </c>
      <c r="M41" s="131" t="s">
        <v>882</v>
      </c>
      <c r="N41" s="13" t="s">
        <v>799</v>
      </c>
    </row>
    <row r="42" spans="1:14" s="16" customFormat="1" ht="18.75">
      <c r="A42" s="8">
        <v>40</v>
      </c>
      <c r="B42" s="142" t="s">
        <v>124</v>
      </c>
      <c r="C42" s="9" t="s">
        <v>125</v>
      </c>
      <c r="D42" s="9" t="s">
        <v>126</v>
      </c>
      <c r="E42" s="51" t="s">
        <v>50</v>
      </c>
      <c r="F42" s="8" t="s">
        <v>20</v>
      </c>
      <c r="G42" s="23" t="s">
        <v>105</v>
      </c>
      <c r="H42" s="24">
        <v>29</v>
      </c>
      <c r="I42" s="14"/>
      <c r="J42" s="13" t="s">
        <v>39</v>
      </c>
      <c r="K42" s="14">
        <v>45</v>
      </c>
      <c r="L42" s="15">
        <v>0.64</v>
      </c>
      <c r="M42" s="131" t="s">
        <v>882</v>
      </c>
      <c r="N42" s="25" t="s">
        <v>106</v>
      </c>
    </row>
    <row r="43" spans="1:14" s="16" customFormat="1" ht="15.75">
      <c r="A43" s="8">
        <v>41</v>
      </c>
      <c r="B43" s="40" t="s">
        <v>88</v>
      </c>
      <c r="C43" s="40" t="s">
        <v>89</v>
      </c>
      <c r="D43" s="40" t="s">
        <v>90</v>
      </c>
      <c r="E43" s="51" t="s">
        <v>50</v>
      </c>
      <c r="F43" s="8" t="s">
        <v>20</v>
      </c>
      <c r="G43" s="8" t="s">
        <v>76</v>
      </c>
      <c r="H43" s="13" t="s">
        <v>22</v>
      </c>
      <c r="I43" s="14"/>
      <c r="J43" s="13">
        <v>28</v>
      </c>
      <c r="K43" s="14">
        <v>45</v>
      </c>
      <c r="L43" s="15">
        <v>0.62222222222222223</v>
      </c>
      <c r="M43" s="131" t="s">
        <v>882</v>
      </c>
      <c r="N43" s="9" t="s">
        <v>77</v>
      </c>
    </row>
    <row r="44" spans="1:14" s="16" customFormat="1" ht="24.75">
      <c r="A44" s="8">
        <v>42</v>
      </c>
      <c r="B44" s="40" t="s">
        <v>586</v>
      </c>
      <c r="C44" s="40" t="s">
        <v>37</v>
      </c>
      <c r="D44" s="40" t="s">
        <v>67</v>
      </c>
      <c r="E44" s="51" t="s">
        <v>579</v>
      </c>
      <c r="F44" s="8" t="s">
        <v>20</v>
      </c>
      <c r="G44" s="8" t="s">
        <v>358</v>
      </c>
      <c r="H44" s="13"/>
      <c r="I44" s="14"/>
      <c r="J44" s="13" t="s">
        <v>22</v>
      </c>
      <c r="K44" s="14">
        <v>45</v>
      </c>
      <c r="L44" s="15">
        <f>J44/K44</f>
        <v>0.62222222222222223</v>
      </c>
      <c r="M44" s="131" t="s">
        <v>882</v>
      </c>
      <c r="N44" s="9" t="s">
        <v>587</v>
      </c>
    </row>
    <row r="45" spans="1:14" s="16" customFormat="1" ht="15.75">
      <c r="A45" s="8">
        <v>43</v>
      </c>
      <c r="B45" s="40" t="s">
        <v>780</v>
      </c>
      <c r="C45" s="40" t="s">
        <v>196</v>
      </c>
      <c r="D45" s="40" t="s">
        <v>781</v>
      </c>
      <c r="E45" s="51" t="s">
        <v>773</v>
      </c>
      <c r="F45" s="8" t="s">
        <v>20</v>
      </c>
      <c r="G45" s="8" t="s">
        <v>358</v>
      </c>
      <c r="H45" s="13" t="s">
        <v>22</v>
      </c>
      <c r="I45" s="14"/>
      <c r="J45" s="13">
        <f>H45+I45</f>
        <v>28</v>
      </c>
      <c r="K45" s="14">
        <v>45</v>
      </c>
      <c r="L45" s="15">
        <f>J45/K45</f>
        <v>0.62222222222222223</v>
      </c>
      <c r="M45" s="131" t="s">
        <v>882</v>
      </c>
      <c r="N45" s="9" t="s">
        <v>775</v>
      </c>
    </row>
    <row r="46" spans="1:14" s="16" customFormat="1" ht="18.75">
      <c r="A46" s="8">
        <v>44</v>
      </c>
      <c r="B46" s="40" t="s">
        <v>127</v>
      </c>
      <c r="C46" s="40" t="s">
        <v>128</v>
      </c>
      <c r="D46" s="40" t="s">
        <v>129</v>
      </c>
      <c r="E46" s="51" t="s">
        <v>50</v>
      </c>
      <c r="F46" s="8" t="s">
        <v>20</v>
      </c>
      <c r="G46" s="23" t="s">
        <v>105</v>
      </c>
      <c r="H46" s="24">
        <v>28</v>
      </c>
      <c r="I46" s="14"/>
      <c r="J46" s="13" t="s">
        <v>22</v>
      </c>
      <c r="K46" s="14">
        <v>45</v>
      </c>
      <c r="L46" s="15">
        <v>0.62</v>
      </c>
      <c r="M46" s="131" t="s">
        <v>882</v>
      </c>
      <c r="N46" s="25" t="s">
        <v>106</v>
      </c>
    </row>
    <row r="47" spans="1:14" s="16" customFormat="1" ht="15.75">
      <c r="A47" s="8">
        <v>45</v>
      </c>
      <c r="B47" s="144" t="s">
        <v>359</v>
      </c>
      <c r="C47" s="40" t="s">
        <v>30</v>
      </c>
      <c r="D47" s="40" t="s">
        <v>141</v>
      </c>
      <c r="E47" s="130" t="s">
        <v>228</v>
      </c>
      <c r="F47" s="8" t="s">
        <v>20</v>
      </c>
      <c r="G47" s="8" t="s">
        <v>358</v>
      </c>
      <c r="H47" s="8">
        <v>27.5</v>
      </c>
      <c r="I47" s="14">
        <v>0</v>
      </c>
      <c r="J47" s="13">
        <f>H47+I47</f>
        <v>27.5</v>
      </c>
      <c r="K47" s="14">
        <v>45</v>
      </c>
      <c r="L47" s="15">
        <f>J47/K47</f>
        <v>0.61111111111111116</v>
      </c>
      <c r="M47" s="131" t="s">
        <v>882</v>
      </c>
      <c r="N47" s="45" t="s">
        <v>258</v>
      </c>
    </row>
    <row r="48" spans="1:14" s="16" customFormat="1" ht="15.75">
      <c r="A48" s="8">
        <v>46</v>
      </c>
      <c r="B48" s="142" t="s">
        <v>504</v>
      </c>
      <c r="C48" s="9" t="s">
        <v>505</v>
      </c>
      <c r="D48" s="9" t="s">
        <v>506</v>
      </c>
      <c r="E48" s="51" t="s">
        <v>502</v>
      </c>
      <c r="F48" s="8" t="s">
        <v>20</v>
      </c>
      <c r="G48" s="8">
        <v>5</v>
      </c>
      <c r="H48" s="13" t="s">
        <v>507</v>
      </c>
      <c r="I48" s="14"/>
      <c r="J48" s="13">
        <f>H48+I48</f>
        <v>27.5</v>
      </c>
      <c r="K48" s="14">
        <v>45</v>
      </c>
      <c r="L48" s="15">
        <f>J48/K48</f>
        <v>0.61111111111111116</v>
      </c>
      <c r="M48" s="131" t="s">
        <v>882</v>
      </c>
      <c r="N48" s="25" t="s">
        <v>503</v>
      </c>
    </row>
    <row r="49" spans="1:14" s="16" customFormat="1" ht="15.75">
      <c r="A49" s="8">
        <v>47</v>
      </c>
      <c r="B49" s="40" t="s">
        <v>96</v>
      </c>
      <c r="C49" s="40" t="s">
        <v>97</v>
      </c>
      <c r="D49" s="40" t="s">
        <v>90</v>
      </c>
      <c r="E49" s="51" t="s">
        <v>50</v>
      </c>
      <c r="F49" s="8" t="s">
        <v>20</v>
      </c>
      <c r="G49" s="8" t="s">
        <v>94</v>
      </c>
      <c r="H49" s="13" t="s">
        <v>98</v>
      </c>
      <c r="I49" s="14"/>
      <c r="J49" s="13">
        <v>27</v>
      </c>
      <c r="K49" s="14">
        <v>45</v>
      </c>
      <c r="L49" s="15">
        <v>0.6</v>
      </c>
      <c r="M49" s="131" t="s">
        <v>882</v>
      </c>
      <c r="N49" s="21" t="s">
        <v>77</v>
      </c>
    </row>
    <row r="50" spans="1:14" s="16" customFormat="1" ht="15.75">
      <c r="A50" s="8">
        <v>48</v>
      </c>
      <c r="B50" s="40" t="s">
        <v>99</v>
      </c>
      <c r="C50" s="40" t="s">
        <v>100</v>
      </c>
      <c r="D50" s="40" t="s">
        <v>101</v>
      </c>
      <c r="E50" s="51" t="s">
        <v>50</v>
      </c>
      <c r="F50" s="8" t="s">
        <v>20</v>
      </c>
      <c r="G50" s="8" t="s">
        <v>94</v>
      </c>
      <c r="H50" s="13" t="s">
        <v>98</v>
      </c>
      <c r="I50" s="14"/>
      <c r="J50" s="13">
        <v>27</v>
      </c>
      <c r="K50" s="14">
        <v>45</v>
      </c>
      <c r="L50" s="15">
        <v>0.6</v>
      </c>
      <c r="M50" s="131" t="s">
        <v>882</v>
      </c>
      <c r="N50" s="9" t="s">
        <v>77</v>
      </c>
    </row>
    <row r="51" spans="1:14" s="16" customFormat="1" ht="18.75">
      <c r="A51" s="8">
        <v>49</v>
      </c>
      <c r="B51" s="17" t="s">
        <v>130</v>
      </c>
      <c r="C51" s="17" t="s">
        <v>131</v>
      </c>
      <c r="D51" s="17" t="s">
        <v>132</v>
      </c>
      <c r="E51" s="51" t="s">
        <v>50</v>
      </c>
      <c r="F51" s="8" t="s">
        <v>20</v>
      </c>
      <c r="G51" s="23" t="s">
        <v>105</v>
      </c>
      <c r="H51" s="24">
        <v>27</v>
      </c>
      <c r="I51" s="14"/>
      <c r="J51" s="13" t="s">
        <v>98</v>
      </c>
      <c r="K51" s="14">
        <v>45</v>
      </c>
      <c r="L51" s="15">
        <v>0.6</v>
      </c>
      <c r="M51" s="131" t="s">
        <v>882</v>
      </c>
      <c r="N51" s="25" t="s">
        <v>106</v>
      </c>
    </row>
    <row r="52" spans="1:14" s="16" customFormat="1" ht="18.75">
      <c r="A52" s="8">
        <v>50</v>
      </c>
      <c r="B52" s="9" t="s">
        <v>133</v>
      </c>
      <c r="C52" s="9" t="s">
        <v>134</v>
      </c>
      <c r="D52" s="152" t="s">
        <v>135</v>
      </c>
      <c r="E52" s="51" t="s">
        <v>50</v>
      </c>
      <c r="F52" s="8" t="s">
        <v>20</v>
      </c>
      <c r="G52" s="23" t="s">
        <v>105</v>
      </c>
      <c r="H52" s="24">
        <v>27</v>
      </c>
      <c r="I52" s="14"/>
      <c r="J52" s="13" t="s">
        <v>98</v>
      </c>
      <c r="K52" s="14">
        <v>45</v>
      </c>
      <c r="L52" s="15">
        <v>0.6</v>
      </c>
      <c r="M52" s="131" t="s">
        <v>882</v>
      </c>
      <c r="N52" s="25" t="s">
        <v>106</v>
      </c>
    </row>
    <row r="53" spans="1:14" s="16" customFormat="1" ht="15.75">
      <c r="A53" s="8">
        <v>51</v>
      </c>
      <c r="B53" s="9" t="s">
        <v>501</v>
      </c>
      <c r="C53" s="9" t="s">
        <v>219</v>
      </c>
      <c r="D53" s="9" t="s">
        <v>220</v>
      </c>
      <c r="E53" s="51" t="s">
        <v>502</v>
      </c>
      <c r="F53" s="8" t="s">
        <v>20</v>
      </c>
      <c r="G53" s="8">
        <v>5</v>
      </c>
      <c r="H53" s="13" t="s">
        <v>98</v>
      </c>
      <c r="I53" s="14"/>
      <c r="J53" s="13">
        <f>H53+I53</f>
        <v>27</v>
      </c>
      <c r="K53" s="14">
        <v>45</v>
      </c>
      <c r="L53" s="15">
        <f>J53/K53</f>
        <v>0.6</v>
      </c>
      <c r="M53" s="131" t="s">
        <v>882</v>
      </c>
      <c r="N53" s="9" t="s">
        <v>503</v>
      </c>
    </row>
    <row r="54" spans="1:14" s="16" customFormat="1" ht="15.75">
      <c r="A54" s="8">
        <v>52</v>
      </c>
      <c r="B54" s="40" t="s">
        <v>86</v>
      </c>
      <c r="C54" s="40" t="s">
        <v>87</v>
      </c>
      <c r="D54" s="40" t="s">
        <v>56</v>
      </c>
      <c r="E54" s="51" t="s">
        <v>50</v>
      </c>
      <c r="F54" s="8" t="s">
        <v>20</v>
      </c>
      <c r="G54" s="8" t="s">
        <v>76</v>
      </c>
      <c r="H54" s="13" t="s">
        <v>27</v>
      </c>
      <c r="I54" s="14"/>
      <c r="J54" s="13">
        <v>26</v>
      </c>
      <c r="K54" s="14">
        <v>45</v>
      </c>
      <c r="L54" s="15">
        <v>0.57777777777777772</v>
      </c>
      <c r="M54" s="131" t="s">
        <v>882</v>
      </c>
      <c r="N54" s="9" t="s">
        <v>77</v>
      </c>
    </row>
    <row r="55" spans="1:14" s="16" customFormat="1" ht="15.75">
      <c r="A55" s="8">
        <v>53</v>
      </c>
      <c r="B55" s="40" t="s">
        <v>102</v>
      </c>
      <c r="C55" s="40" t="s">
        <v>71</v>
      </c>
      <c r="D55" s="40" t="s">
        <v>93</v>
      </c>
      <c r="E55" s="51" t="s">
        <v>50</v>
      </c>
      <c r="F55" s="8" t="s">
        <v>20</v>
      </c>
      <c r="G55" s="8" t="s">
        <v>94</v>
      </c>
      <c r="H55" s="13" t="s">
        <v>27</v>
      </c>
      <c r="I55" s="14"/>
      <c r="J55" s="13">
        <v>26</v>
      </c>
      <c r="K55" s="14">
        <v>45</v>
      </c>
      <c r="L55" s="15">
        <v>0.57777777777777772</v>
      </c>
      <c r="M55" s="131" t="s">
        <v>882</v>
      </c>
      <c r="N55" s="9" t="s">
        <v>77</v>
      </c>
    </row>
    <row r="56" spans="1:14" s="16" customFormat="1" ht="15.75">
      <c r="A56" s="8">
        <v>54</v>
      </c>
      <c r="B56" s="144" t="s">
        <v>370</v>
      </c>
      <c r="C56" s="40" t="s">
        <v>371</v>
      </c>
      <c r="D56" s="40" t="s">
        <v>18</v>
      </c>
      <c r="E56" s="130" t="s">
        <v>228</v>
      </c>
      <c r="F56" s="8" t="s">
        <v>20</v>
      </c>
      <c r="G56" s="8" t="s">
        <v>369</v>
      </c>
      <c r="H56" s="8">
        <v>26</v>
      </c>
      <c r="I56" s="14">
        <v>0</v>
      </c>
      <c r="J56" s="13">
        <f>H56+I56</f>
        <v>26</v>
      </c>
      <c r="K56" s="14">
        <v>45</v>
      </c>
      <c r="L56" s="15">
        <f>J56/K56</f>
        <v>0.57777777777777772</v>
      </c>
      <c r="M56" s="131" t="s">
        <v>882</v>
      </c>
      <c r="N56" s="45" t="s">
        <v>231</v>
      </c>
    </row>
    <row r="57" spans="1:14" s="16" customFormat="1" ht="15.75">
      <c r="A57" s="8">
        <v>55</v>
      </c>
      <c r="B57" s="144" t="s">
        <v>372</v>
      </c>
      <c r="C57" s="40" t="s">
        <v>373</v>
      </c>
      <c r="D57" s="40" t="s">
        <v>56</v>
      </c>
      <c r="E57" s="130" t="s">
        <v>228</v>
      </c>
      <c r="F57" s="8" t="s">
        <v>20</v>
      </c>
      <c r="G57" s="8" t="s">
        <v>369</v>
      </c>
      <c r="H57" s="8">
        <v>26</v>
      </c>
      <c r="I57" s="14">
        <v>0</v>
      </c>
      <c r="J57" s="13">
        <f>H57+I57</f>
        <v>26</v>
      </c>
      <c r="K57" s="14">
        <v>45</v>
      </c>
      <c r="L57" s="15">
        <f>J57/K57</f>
        <v>0.57777777777777772</v>
      </c>
      <c r="M57" s="131" t="s">
        <v>882</v>
      </c>
      <c r="N57" s="45" t="s">
        <v>231</v>
      </c>
    </row>
    <row r="58" spans="1:14" s="16" customFormat="1" ht="15.75">
      <c r="A58" s="8">
        <v>56</v>
      </c>
      <c r="B58" s="144" t="s">
        <v>311</v>
      </c>
      <c r="C58" s="40" t="s">
        <v>25</v>
      </c>
      <c r="D58" s="40" t="s">
        <v>235</v>
      </c>
      <c r="E58" s="130" t="s">
        <v>228</v>
      </c>
      <c r="F58" s="8" t="s">
        <v>20</v>
      </c>
      <c r="G58" s="8" t="s">
        <v>358</v>
      </c>
      <c r="H58" s="8">
        <v>25.5</v>
      </c>
      <c r="I58" s="14">
        <v>0</v>
      </c>
      <c r="J58" s="13">
        <f>H58+I58</f>
        <v>25.5</v>
      </c>
      <c r="K58" s="14">
        <v>45</v>
      </c>
      <c r="L58" s="15">
        <f>J58/K58</f>
        <v>0.56666666666666665</v>
      </c>
      <c r="M58" s="131" t="s">
        <v>882</v>
      </c>
      <c r="N58" s="45" t="s">
        <v>258</v>
      </c>
    </row>
    <row r="59" spans="1:14" s="16" customFormat="1" ht="15.75">
      <c r="A59" s="8">
        <v>57</v>
      </c>
      <c r="B59" s="143" t="s">
        <v>83</v>
      </c>
      <c r="C59" s="40" t="s">
        <v>84</v>
      </c>
      <c r="D59" s="40" t="s">
        <v>41</v>
      </c>
      <c r="E59" s="51" t="s">
        <v>50</v>
      </c>
      <c r="F59" s="8" t="s">
        <v>20</v>
      </c>
      <c r="G59" s="8" t="s">
        <v>76</v>
      </c>
      <c r="H59" s="13" t="s">
        <v>85</v>
      </c>
      <c r="I59" s="14"/>
      <c r="J59" s="13">
        <v>25</v>
      </c>
      <c r="K59" s="14">
        <v>45</v>
      </c>
      <c r="L59" s="15">
        <v>0.55555555555555558</v>
      </c>
      <c r="M59" s="131" t="s">
        <v>882</v>
      </c>
      <c r="N59" s="21" t="s">
        <v>77</v>
      </c>
    </row>
    <row r="60" spans="1:14" s="16" customFormat="1" ht="24.75">
      <c r="A60" s="8">
        <v>58</v>
      </c>
      <c r="B60" s="9" t="s">
        <v>382</v>
      </c>
      <c r="C60" s="146" t="s">
        <v>92</v>
      </c>
      <c r="D60" s="9" t="s">
        <v>153</v>
      </c>
      <c r="E60" s="51" t="s">
        <v>376</v>
      </c>
      <c r="F60" s="8" t="s">
        <v>20</v>
      </c>
      <c r="G60" s="8">
        <v>5</v>
      </c>
      <c r="H60" s="13"/>
      <c r="I60" s="14"/>
      <c r="J60" s="13" t="s">
        <v>85</v>
      </c>
      <c r="K60" s="14">
        <v>45</v>
      </c>
      <c r="L60" s="15">
        <f>J60/K60</f>
        <v>0.55555555555555558</v>
      </c>
      <c r="M60" s="131" t="s">
        <v>882</v>
      </c>
      <c r="N60" s="45" t="s">
        <v>383</v>
      </c>
    </row>
    <row r="61" spans="1:14" s="16" customFormat="1" ht="15.75">
      <c r="A61" s="8">
        <v>59</v>
      </c>
      <c r="B61" s="17" t="s">
        <v>78</v>
      </c>
      <c r="C61" s="17" t="s">
        <v>79</v>
      </c>
      <c r="D61" s="17" t="s">
        <v>80</v>
      </c>
      <c r="E61" s="51" t="s">
        <v>50</v>
      </c>
      <c r="F61" s="8" t="s">
        <v>20</v>
      </c>
      <c r="G61" s="8" t="s">
        <v>76</v>
      </c>
      <c r="H61" s="13" t="s">
        <v>82</v>
      </c>
      <c r="I61" s="14"/>
      <c r="J61" s="13">
        <v>24</v>
      </c>
      <c r="K61" s="14">
        <v>45</v>
      </c>
      <c r="L61" s="15">
        <v>0.53333333333333333</v>
      </c>
      <c r="M61" s="131" t="s">
        <v>882</v>
      </c>
      <c r="N61" s="20" t="s">
        <v>77</v>
      </c>
    </row>
    <row r="62" spans="1:14" s="16" customFormat="1" ht="15.75">
      <c r="A62" s="8">
        <v>60</v>
      </c>
      <c r="B62" s="40" t="s">
        <v>806</v>
      </c>
      <c r="C62" s="40" t="s">
        <v>89</v>
      </c>
      <c r="D62" s="40" t="s">
        <v>583</v>
      </c>
      <c r="E62" s="51" t="s">
        <v>797</v>
      </c>
      <c r="F62" s="8" t="s">
        <v>20</v>
      </c>
      <c r="G62" s="8">
        <v>5</v>
      </c>
      <c r="H62" s="8">
        <v>24</v>
      </c>
      <c r="I62" s="8"/>
      <c r="J62" s="8">
        <v>24</v>
      </c>
      <c r="K62" s="8">
        <v>45</v>
      </c>
      <c r="L62" s="15">
        <f>J62/K62</f>
        <v>0.53333333333333333</v>
      </c>
      <c r="M62" s="131" t="s">
        <v>882</v>
      </c>
      <c r="N62" s="13" t="s">
        <v>799</v>
      </c>
    </row>
    <row r="63" spans="1:14" s="16" customFormat="1" ht="24.75">
      <c r="A63" s="8">
        <v>61</v>
      </c>
      <c r="B63" s="17" t="s">
        <v>384</v>
      </c>
      <c r="C63" s="17" t="s">
        <v>340</v>
      </c>
      <c r="D63" s="17" t="s">
        <v>31</v>
      </c>
      <c r="E63" s="51" t="s">
        <v>376</v>
      </c>
      <c r="F63" s="8" t="s">
        <v>20</v>
      </c>
      <c r="G63" s="8">
        <v>5</v>
      </c>
      <c r="H63" s="13"/>
      <c r="I63" s="14"/>
      <c r="J63" s="13" t="s">
        <v>248</v>
      </c>
      <c r="K63" s="14">
        <v>45</v>
      </c>
      <c r="L63" s="15">
        <f>J63/K63</f>
        <v>0.51111111111111107</v>
      </c>
      <c r="M63" s="131" t="s">
        <v>882</v>
      </c>
      <c r="N63" s="45" t="s">
        <v>383</v>
      </c>
    </row>
    <row r="64" spans="1:14" s="16" customFormat="1" ht="24.75">
      <c r="A64" s="8">
        <v>62</v>
      </c>
      <c r="B64" s="40" t="s">
        <v>398</v>
      </c>
      <c r="C64" s="40" t="s">
        <v>399</v>
      </c>
      <c r="D64" s="40" t="s">
        <v>400</v>
      </c>
      <c r="E64" s="51" t="s">
        <v>376</v>
      </c>
      <c r="F64" s="8" t="s">
        <v>20</v>
      </c>
      <c r="G64" s="37">
        <v>5</v>
      </c>
      <c r="H64" s="13"/>
      <c r="I64" s="14"/>
      <c r="J64" s="13" t="s">
        <v>248</v>
      </c>
      <c r="K64" s="14">
        <v>45</v>
      </c>
      <c r="L64" s="15">
        <f>J64/K64</f>
        <v>0.51111111111111107</v>
      </c>
      <c r="M64" s="131" t="s">
        <v>882</v>
      </c>
      <c r="N64" s="25" t="s">
        <v>383</v>
      </c>
    </row>
    <row r="65" spans="1:14" s="7" customFormat="1" ht="15.75">
      <c r="A65" s="8">
        <v>63</v>
      </c>
      <c r="B65" s="157" t="s">
        <v>347</v>
      </c>
      <c r="C65" s="87" t="s">
        <v>281</v>
      </c>
      <c r="D65" s="87" t="s">
        <v>285</v>
      </c>
      <c r="E65" s="159" t="s">
        <v>228</v>
      </c>
      <c r="F65" s="8" t="s">
        <v>20</v>
      </c>
      <c r="G65" s="97" t="s">
        <v>343</v>
      </c>
      <c r="H65" s="97">
        <v>41</v>
      </c>
      <c r="I65" s="103">
        <v>0</v>
      </c>
      <c r="J65" s="101">
        <f>H65+I65</f>
        <v>41</v>
      </c>
      <c r="K65" s="103">
        <v>45</v>
      </c>
      <c r="L65" s="105">
        <f>J65/K65</f>
        <v>0.91111111111111109</v>
      </c>
      <c r="M65" s="160" t="s">
        <v>884</v>
      </c>
      <c r="N65" s="92" t="s">
        <v>271</v>
      </c>
    </row>
    <row r="66" spans="1:14" s="7" customFormat="1" ht="18.75">
      <c r="A66" s="8">
        <v>64</v>
      </c>
      <c r="B66" s="92" t="s">
        <v>139</v>
      </c>
      <c r="C66" s="92" t="s">
        <v>140</v>
      </c>
      <c r="D66" s="150" t="s">
        <v>141</v>
      </c>
      <c r="E66" s="129" t="s">
        <v>50</v>
      </c>
      <c r="F66" s="8" t="s">
        <v>20</v>
      </c>
      <c r="G66" s="111" t="s">
        <v>142</v>
      </c>
      <c r="H66" s="112">
        <v>39</v>
      </c>
      <c r="I66" s="103"/>
      <c r="J66" s="101" t="s">
        <v>143</v>
      </c>
      <c r="K66" s="103">
        <v>45</v>
      </c>
      <c r="L66" s="105">
        <v>0.87</v>
      </c>
      <c r="M66" s="160" t="s">
        <v>884</v>
      </c>
      <c r="N66" s="115" t="s">
        <v>106</v>
      </c>
    </row>
    <row r="67" spans="1:14" s="16" customFormat="1" ht="15.75">
      <c r="A67" s="8">
        <v>65</v>
      </c>
      <c r="B67" s="144" t="s">
        <v>342</v>
      </c>
      <c r="C67" s="40" t="s">
        <v>25</v>
      </c>
      <c r="D67" s="40" t="s">
        <v>183</v>
      </c>
      <c r="E67" s="130" t="s">
        <v>228</v>
      </c>
      <c r="F67" s="8" t="s">
        <v>20</v>
      </c>
      <c r="G67" s="8" t="s">
        <v>343</v>
      </c>
      <c r="H67" s="8">
        <v>39</v>
      </c>
      <c r="I67" s="14">
        <v>0</v>
      </c>
      <c r="J67" s="13">
        <f>H67+I67</f>
        <v>39</v>
      </c>
      <c r="K67" s="14">
        <v>45</v>
      </c>
      <c r="L67" s="15">
        <f>J67/K67</f>
        <v>0.8666666666666667</v>
      </c>
      <c r="M67" s="160" t="s">
        <v>884</v>
      </c>
      <c r="N67" s="9" t="s">
        <v>271</v>
      </c>
    </row>
    <row r="68" spans="1:14" s="16" customFormat="1" ht="15.75">
      <c r="A68" s="8">
        <v>66</v>
      </c>
      <c r="B68" s="40" t="s">
        <v>827</v>
      </c>
      <c r="C68" s="40" t="s">
        <v>567</v>
      </c>
      <c r="D68" s="40" t="s">
        <v>828</v>
      </c>
      <c r="E68" s="51" t="s">
        <v>797</v>
      </c>
      <c r="F68" s="8" t="s">
        <v>20</v>
      </c>
      <c r="G68" s="8">
        <v>6</v>
      </c>
      <c r="H68" s="8">
        <v>39</v>
      </c>
      <c r="I68" s="8"/>
      <c r="J68" s="8">
        <v>39</v>
      </c>
      <c r="K68" s="8">
        <v>45</v>
      </c>
      <c r="L68" s="15">
        <f>J68/K68</f>
        <v>0.8666666666666667</v>
      </c>
      <c r="M68" s="160" t="s">
        <v>884</v>
      </c>
      <c r="N68" s="13" t="s">
        <v>820</v>
      </c>
    </row>
    <row r="69" spans="1:14" s="16" customFormat="1" ht="15.75">
      <c r="A69" s="8">
        <v>67</v>
      </c>
      <c r="B69" s="40" t="s">
        <v>821</v>
      </c>
      <c r="C69" s="40" t="s">
        <v>822</v>
      </c>
      <c r="D69" s="40" t="s">
        <v>141</v>
      </c>
      <c r="E69" s="51" t="s">
        <v>797</v>
      </c>
      <c r="F69" s="8" t="s">
        <v>20</v>
      </c>
      <c r="G69" s="8">
        <v>6</v>
      </c>
      <c r="H69" s="8">
        <v>38</v>
      </c>
      <c r="I69" s="8"/>
      <c r="J69" s="8">
        <v>38</v>
      </c>
      <c r="K69" s="8">
        <v>45</v>
      </c>
      <c r="L69" s="15">
        <f>J69/K69</f>
        <v>0.84444444444444444</v>
      </c>
      <c r="M69" s="160" t="s">
        <v>884</v>
      </c>
      <c r="N69" s="13" t="s">
        <v>820</v>
      </c>
    </row>
    <row r="70" spans="1:14" s="16" customFormat="1" ht="18.75">
      <c r="A70" s="8">
        <v>68</v>
      </c>
      <c r="B70" s="40" t="s">
        <v>144</v>
      </c>
      <c r="C70" s="40" t="s">
        <v>145</v>
      </c>
      <c r="D70" s="40" t="s">
        <v>146</v>
      </c>
      <c r="E70" s="51" t="s">
        <v>50</v>
      </c>
      <c r="F70" s="8" t="s">
        <v>20</v>
      </c>
      <c r="G70" s="23" t="s">
        <v>142</v>
      </c>
      <c r="H70" s="24">
        <v>38</v>
      </c>
      <c r="I70" s="14"/>
      <c r="J70" s="13" t="s">
        <v>95</v>
      </c>
      <c r="K70" s="14">
        <v>45</v>
      </c>
      <c r="L70" s="15">
        <v>0.84</v>
      </c>
      <c r="M70" s="160" t="s">
        <v>884</v>
      </c>
      <c r="N70" s="25" t="s">
        <v>106</v>
      </c>
    </row>
    <row r="71" spans="1:14" s="16" customFormat="1" ht="15.75">
      <c r="A71" s="8">
        <v>69</v>
      </c>
      <c r="B71" s="142" t="s">
        <v>197</v>
      </c>
      <c r="C71" s="40" t="s">
        <v>198</v>
      </c>
      <c r="D71" s="40" t="s">
        <v>199</v>
      </c>
      <c r="E71" s="51" t="s">
        <v>50</v>
      </c>
      <c r="F71" s="8" t="s">
        <v>20</v>
      </c>
      <c r="G71" s="8" t="s">
        <v>200</v>
      </c>
      <c r="H71" s="13" t="s">
        <v>185</v>
      </c>
      <c r="I71" s="14"/>
      <c r="J71" s="13" t="s">
        <v>185</v>
      </c>
      <c r="K71" s="14">
        <v>40</v>
      </c>
      <c r="L71" s="15">
        <v>0.83</v>
      </c>
      <c r="M71" s="160" t="s">
        <v>884</v>
      </c>
      <c r="N71" s="21" t="s">
        <v>186</v>
      </c>
    </row>
    <row r="72" spans="1:14" s="16" customFormat="1" ht="15.75">
      <c r="A72" s="8">
        <v>70</v>
      </c>
      <c r="B72" s="155" t="s">
        <v>16</v>
      </c>
      <c r="C72" s="155" t="s">
        <v>17</v>
      </c>
      <c r="D72" s="155" t="s">
        <v>18</v>
      </c>
      <c r="E72" s="51" t="s">
        <v>28</v>
      </c>
      <c r="F72" s="8" t="s">
        <v>20</v>
      </c>
      <c r="G72" s="75">
        <v>6</v>
      </c>
      <c r="H72" s="79" t="s">
        <v>22</v>
      </c>
      <c r="I72" s="80"/>
      <c r="J72" s="79">
        <f>H72+I72</f>
        <v>28</v>
      </c>
      <c r="K72" s="80">
        <v>34</v>
      </c>
      <c r="L72" s="81">
        <f>J72/K72</f>
        <v>0.82352941176470584</v>
      </c>
      <c r="M72" s="160" t="s">
        <v>884</v>
      </c>
      <c r="N72" s="93" t="s">
        <v>23</v>
      </c>
    </row>
    <row r="73" spans="1:14" s="16" customFormat="1" ht="18.75">
      <c r="A73" s="8">
        <v>71</v>
      </c>
      <c r="B73" s="9" t="s">
        <v>181</v>
      </c>
      <c r="C73" s="9" t="s">
        <v>182</v>
      </c>
      <c r="D73" s="9" t="s">
        <v>183</v>
      </c>
      <c r="E73" s="51" t="s">
        <v>50</v>
      </c>
      <c r="F73" s="8" t="s">
        <v>20</v>
      </c>
      <c r="G73" s="23" t="s">
        <v>184</v>
      </c>
      <c r="H73" s="24">
        <v>33</v>
      </c>
      <c r="I73" s="14"/>
      <c r="J73" s="13" t="s">
        <v>185</v>
      </c>
      <c r="K73" s="14">
        <v>40</v>
      </c>
      <c r="L73" s="15">
        <v>0.82</v>
      </c>
      <c r="M73" s="160" t="s">
        <v>884</v>
      </c>
      <c r="N73" s="25" t="s">
        <v>186</v>
      </c>
    </row>
    <row r="74" spans="1:14" s="16" customFormat="1" ht="15.75">
      <c r="A74" s="8">
        <v>72</v>
      </c>
      <c r="B74" s="9" t="s">
        <v>190</v>
      </c>
      <c r="C74" s="9" t="s">
        <v>191</v>
      </c>
      <c r="D74" s="152" t="s">
        <v>192</v>
      </c>
      <c r="E74" s="51" t="s">
        <v>50</v>
      </c>
      <c r="F74" s="8" t="s">
        <v>20</v>
      </c>
      <c r="G74" s="8" t="s">
        <v>184</v>
      </c>
      <c r="H74" s="13" t="s">
        <v>118</v>
      </c>
      <c r="I74" s="14"/>
      <c r="J74" s="13" t="s">
        <v>118</v>
      </c>
      <c r="K74" s="14">
        <v>40</v>
      </c>
      <c r="L74" s="15">
        <v>0.8</v>
      </c>
      <c r="M74" s="160" t="s">
        <v>884</v>
      </c>
      <c r="N74" s="9" t="s">
        <v>186</v>
      </c>
    </row>
    <row r="75" spans="1:14" s="16" customFormat="1" ht="15.75">
      <c r="A75" s="8">
        <v>73</v>
      </c>
      <c r="B75" s="40" t="s">
        <v>193</v>
      </c>
      <c r="C75" s="40" t="s">
        <v>79</v>
      </c>
      <c r="D75" s="40" t="s">
        <v>194</v>
      </c>
      <c r="E75" s="51" t="s">
        <v>50</v>
      </c>
      <c r="F75" s="8" t="s">
        <v>20</v>
      </c>
      <c r="G75" s="8" t="s">
        <v>184</v>
      </c>
      <c r="H75" s="13" t="s">
        <v>118</v>
      </c>
      <c r="I75" s="14"/>
      <c r="J75" s="13" t="s">
        <v>118</v>
      </c>
      <c r="K75" s="14">
        <v>40</v>
      </c>
      <c r="L75" s="15">
        <v>0.8</v>
      </c>
      <c r="M75" s="160" t="s">
        <v>884</v>
      </c>
      <c r="N75" s="21" t="s">
        <v>186</v>
      </c>
    </row>
    <row r="76" spans="1:14" s="16" customFormat="1" ht="15.75">
      <c r="A76" s="8">
        <v>74</v>
      </c>
      <c r="B76" s="9" t="s">
        <v>201</v>
      </c>
      <c r="C76" s="9" t="s">
        <v>202</v>
      </c>
      <c r="D76" s="152" t="s">
        <v>203</v>
      </c>
      <c r="E76" s="51" t="s">
        <v>50</v>
      </c>
      <c r="F76" s="8" t="s">
        <v>20</v>
      </c>
      <c r="G76" s="8" t="s">
        <v>200</v>
      </c>
      <c r="H76" s="13" t="s">
        <v>118</v>
      </c>
      <c r="I76" s="14"/>
      <c r="J76" s="13" t="s">
        <v>118</v>
      </c>
      <c r="K76" s="14">
        <v>40</v>
      </c>
      <c r="L76" s="15">
        <v>0.8</v>
      </c>
      <c r="M76" s="160" t="s">
        <v>884</v>
      </c>
      <c r="N76" s="9" t="s">
        <v>186</v>
      </c>
    </row>
    <row r="77" spans="1:14" s="16" customFormat="1" ht="15.75">
      <c r="A77" s="8">
        <v>75</v>
      </c>
      <c r="B77" s="144" t="s">
        <v>344</v>
      </c>
      <c r="C77" s="40" t="s">
        <v>345</v>
      </c>
      <c r="D77" s="40" t="s">
        <v>346</v>
      </c>
      <c r="E77" s="130" t="s">
        <v>228</v>
      </c>
      <c r="F77" s="8" t="s">
        <v>20</v>
      </c>
      <c r="G77" s="8" t="s">
        <v>343</v>
      </c>
      <c r="H77" s="8">
        <v>36</v>
      </c>
      <c r="I77" s="14">
        <v>0</v>
      </c>
      <c r="J77" s="13">
        <f>H77+I77</f>
        <v>36</v>
      </c>
      <c r="K77" s="14">
        <v>45</v>
      </c>
      <c r="L77" s="15">
        <f t="shared" ref="L77:L85" si="2">J77/K77</f>
        <v>0.8</v>
      </c>
      <c r="M77" s="160" t="s">
        <v>884</v>
      </c>
      <c r="N77" s="9" t="s">
        <v>271</v>
      </c>
    </row>
    <row r="78" spans="1:14" s="16" customFormat="1" ht="24.75">
      <c r="A78" s="8">
        <v>76</v>
      </c>
      <c r="B78" s="158" t="s">
        <v>484</v>
      </c>
      <c r="C78" s="40" t="s">
        <v>485</v>
      </c>
      <c r="D78" s="40" t="s">
        <v>153</v>
      </c>
      <c r="E78" s="51" t="s">
        <v>376</v>
      </c>
      <c r="F78" s="8" t="s">
        <v>20</v>
      </c>
      <c r="G78" s="8">
        <v>6</v>
      </c>
      <c r="H78" s="13"/>
      <c r="I78" s="14"/>
      <c r="J78" s="13" t="s">
        <v>279</v>
      </c>
      <c r="K78" s="14">
        <v>45</v>
      </c>
      <c r="L78" s="15">
        <f t="shared" si="2"/>
        <v>0.77777777777777779</v>
      </c>
      <c r="M78" s="160" t="s">
        <v>884</v>
      </c>
      <c r="N78" s="21" t="s">
        <v>486</v>
      </c>
    </row>
    <row r="79" spans="1:14" s="16" customFormat="1" ht="15.75">
      <c r="A79" s="8">
        <v>77</v>
      </c>
      <c r="B79" s="40" t="s">
        <v>825</v>
      </c>
      <c r="C79" s="40" t="s">
        <v>37</v>
      </c>
      <c r="D79" s="40" t="s">
        <v>67</v>
      </c>
      <c r="E79" s="51" t="s">
        <v>797</v>
      </c>
      <c r="F79" s="8" t="s">
        <v>20</v>
      </c>
      <c r="G79" s="8">
        <v>6</v>
      </c>
      <c r="H79" s="8">
        <v>35</v>
      </c>
      <c r="I79" s="8"/>
      <c r="J79" s="8">
        <v>35</v>
      </c>
      <c r="K79" s="8">
        <v>45</v>
      </c>
      <c r="L79" s="15">
        <f t="shared" si="2"/>
        <v>0.77777777777777779</v>
      </c>
      <c r="M79" s="160" t="s">
        <v>884</v>
      </c>
      <c r="N79" s="13" t="s">
        <v>820</v>
      </c>
    </row>
    <row r="80" spans="1:14" s="16" customFormat="1" ht="15.75">
      <c r="A80" s="8">
        <v>78</v>
      </c>
      <c r="B80" s="155" t="s">
        <v>24</v>
      </c>
      <c r="C80" s="155" t="s">
        <v>25</v>
      </c>
      <c r="D80" s="155" t="s">
        <v>26</v>
      </c>
      <c r="E80" s="51" t="s">
        <v>28</v>
      </c>
      <c r="F80" s="8" t="s">
        <v>20</v>
      </c>
      <c r="G80" s="75">
        <f>G79</f>
        <v>6</v>
      </c>
      <c r="H80" s="79" t="s">
        <v>27</v>
      </c>
      <c r="I80" s="80"/>
      <c r="J80" s="79">
        <f>H80+I80</f>
        <v>26</v>
      </c>
      <c r="K80" s="80">
        <v>34</v>
      </c>
      <c r="L80" s="81">
        <f t="shared" si="2"/>
        <v>0.76470588235294112</v>
      </c>
      <c r="M80" s="160" t="s">
        <v>884</v>
      </c>
      <c r="N80" s="93" t="str">
        <f>$N$6</f>
        <v>Митякова Светлана Сергеевна</v>
      </c>
    </row>
    <row r="81" spans="1:14" s="16" customFormat="1" ht="15.75">
      <c r="A81" s="8">
        <v>79</v>
      </c>
      <c r="B81" s="9" t="s">
        <v>514</v>
      </c>
      <c r="C81" s="9" t="s">
        <v>414</v>
      </c>
      <c r="D81" s="146" t="s">
        <v>515</v>
      </c>
      <c r="E81" s="51" t="s">
        <v>502</v>
      </c>
      <c r="F81" s="8" t="s">
        <v>20</v>
      </c>
      <c r="G81" s="8">
        <v>6</v>
      </c>
      <c r="H81" s="13" t="s">
        <v>427</v>
      </c>
      <c r="I81" s="14"/>
      <c r="J81" s="13">
        <f>H81+I81</f>
        <v>34</v>
      </c>
      <c r="K81" s="14">
        <v>45</v>
      </c>
      <c r="L81" s="15">
        <f t="shared" si="2"/>
        <v>0.75555555555555554</v>
      </c>
      <c r="M81" s="160" t="s">
        <v>884</v>
      </c>
      <c r="N81" s="9" t="s">
        <v>503</v>
      </c>
    </row>
    <row r="82" spans="1:14" s="16" customFormat="1" ht="24.75">
      <c r="A82" s="8">
        <v>80</v>
      </c>
      <c r="B82" s="9" t="s">
        <v>597</v>
      </c>
      <c r="C82" s="9" t="s">
        <v>55</v>
      </c>
      <c r="D82" s="146" t="s">
        <v>31</v>
      </c>
      <c r="E82" s="51" t="s">
        <v>579</v>
      </c>
      <c r="F82" s="8" t="s">
        <v>20</v>
      </c>
      <c r="G82" s="8" t="s">
        <v>343</v>
      </c>
      <c r="H82" s="13"/>
      <c r="I82" s="14"/>
      <c r="J82" s="13" t="s">
        <v>427</v>
      </c>
      <c r="K82" s="14">
        <v>45</v>
      </c>
      <c r="L82" s="15">
        <f t="shared" si="2"/>
        <v>0.75555555555555554</v>
      </c>
      <c r="M82" s="160" t="s">
        <v>884</v>
      </c>
      <c r="N82" s="9" t="s">
        <v>598</v>
      </c>
    </row>
    <row r="83" spans="1:14" s="16" customFormat="1" ht="15.75">
      <c r="A83" s="8">
        <v>81</v>
      </c>
      <c r="B83" s="40" t="s">
        <v>516</v>
      </c>
      <c r="C83" s="40" t="s">
        <v>277</v>
      </c>
      <c r="D83" s="40" t="s">
        <v>517</v>
      </c>
      <c r="E83" s="51" t="s">
        <v>502</v>
      </c>
      <c r="F83" s="8" t="s">
        <v>20</v>
      </c>
      <c r="G83" s="37">
        <v>6</v>
      </c>
      <c r="H83" s="13" t="s">
        <v>185</v>
      </c>
      <c r="I83" s="14"/>
      <c r="J83" s="13">
        <f>H83+I83</f>
        <v>33</v>
      </c>
      <c r="K83" s="14">
        <v>45</v>
      </c>
      <c r="L83" s="15">
        <f t="shared" si="2"/>
        <v>0.73333333333333328</v>
      </c>
      <c r="M83" s="160" t="s">
        <v>884</v>
      </c>
      <c r="N83" s="25" t="s">
        <v>518</v>
      </c>
    </row>
    <row r="84" spans="1:14" s="29" customFormat="1" ht="15.75">
      <c r="A84" s="8">
        <v>82</v>
      </c>
      <c r="B84" s="40" t="s">
        <v>519</v>
      </c>
      <c r="C84" s="40" t="s">
        <v>470</v>
      </c>
      <c r="D84" s="40" t="s">
        <v>141</v>
      </c>
      <c r="E84" s="51" t="s">
        <v>502</v>
      </c>
      <c r="F84" s="8" t="s">
        <v>20</v>
      </c>
      <c r="G84" s="37">
        <v>6</v>
      </c>
      <c r="H84" s="13" t="s">
        <v>185</v>
      </c>
      <c r="I84" s="14"/>
      <c r="J84" s="13">
        <f>H84+I84</f>
        <v>33</v>
      </c>
      <c r="K84" s="14">
        <v>45</v>
      </c>
      <c r="L84" s="15">
        <f t="shared" si="2"/>
        <v>0.73333333333333328</v>
      </c>
      <c r="M84" s="160" t="s">
        <v>884</v>
      </c>
      <c r="N84" s="25" t="s">
        <v>503</v>
      </c>
    </row>
    <row r="85" spans="1:14" s="29" customFormat="1" ht="24.75">
      <c r="A85" s="8">
        <v>83</v>
      </c>
      <c r="B85" s="9" t="s">
        <v>481</v>
      </c>
      <c r="C85" s="9" t="s">
        <v>37</v>
      </c>
      <c r="D85" s="9" t="s">
        <v>67</v>
      </c>
      <c r="E85" s="51" t="s">
        <v>376</v>
      </c>
      <c r="F85" s="8" t="s">
        <v>20</v>
      </c>
      <c r="G85" s="8">
        <v>6</v>
      </c>
      <c r="H85" s="13"/>
      <c r="I85" s="14"/>
      <c r="J85" s="13" t="s">
        <v>118</v>
      </c>
      <c r="K85" s="14">
        <v>45</v>
      </c>
      <c r="L85" s="15">
        <f t="shared" si="2"/>
        <v>0.71111111111111114</v>
      </c>
      <c r="M85" s="160" t="s">
        <v>884</v>
      </c>
      <c r="N85" s="9" t="s">
        <v>404</v>
      </c>
    </row>
    <row r="86" spans="1:14" s="29" customFormat="1" ht="15.75">
      <c r="A86" s="8">
        <v>84</v>
      </c>
      <c r="B86" s="40" t="s">
        <v>195</v>
      </c>
      <c r="C86" s="40" t="s">
        <v>196</v>
      </c>
      <c r="D86" s="40" t="s">
        <v>135</v>
      </c>
      <c r="E86" s="51" t="s">
        <v>50</v>
      </c>
      <c r="F86" s="8" t="s">
        <v>20</v>
      </c>
      <c r="G86" s="8" t="s">
        <v>184</v>
      </c>
      <c r="H86" s="13" t="s">
        <v>98</v>
      </c>
      <c r="I86" s="14"/>
      <c r="J86" s="13" t="s">
        <v>98</v>
      </c>
      <c r="K86" s="14">
        <v>40</v>
      </c>
      <c r="L86" s="15">
        <v>0.68</v>
      </c>
      <c r="M86" s="131" t="s">
        <v>882</v>
      </c>
      <c r="N86" s="21" t="s">
        <v>186</v>
      </c>
    </row>
    <row r="87" spans="1:14" s="29" customFormat="1" ht="18.75">
      <c r="A87" s="8">
        <v>85</v>
      </c>
      <c r="B87" s="40" t="s">
        <v>147</v>
      </c>
      <c r="C87" s="40" t="s">
        <v>148</v>
      </c>
      <c r="D87" s="40" t="s">
        <v>64</v>
      </c>
      <c r="E87" s="51" t="s">
        <v>50</v>
      </c>
      <c r="F87" s="8" t="s">
        <v>20</v>
      </c>
      <c r="G87" s="23" t="s">
        <v>142</v>
      </c>
      <c r="H87" s="24">
        <v>30</v>
      </c>
      <c r="I87" s="14"/>
      <c r="J87" s="13" t="s">
        <v>61</v>
      </c>
      <c r="K87" s="14">
        <v>45</v>
      </c>
      <c r="L87" s="15">
        <v>0.67</v>
      </c>
      <c r="M87" s="131" t="s">
        <v>882</v>
      </c>
      <c r="N87" s="25" t="s">
        <v>106</v>
      </c>
    </row>
    <row r="88" spans="1:14" s="29" customFormat="1" ht="15.75">
      <c r="A88" s="8">
        <v>86</v>
      </c>
      <c r="B88" s="144" t="s">
        <v>351</v>
      </c>
      <c r="C88" s="40" t="s">
        <v>352</v>
      </c>
      <c r="D88" s="40" t="s">
        <v>67</v>
      </c>
      <c r="E88" s="130" t="s">
        <v>228</v>
      </c>
      <c r="F88" s="8" t="s">
        <v>20</v>
      </c>
      <c r="G88" s="8" t="s">
        <v>353</v>
      </c>
      <c r="H88" s="8">
        <v>30</v>
      </c>
      <c r="I88" s="14">
        <v>0</v>
      </c>
      <c r="J88" s="13">
        <f t="shared" ref="J88:J93" si="3">H88+I88</f>
        <v>30</v>
      </c>
      <c r="K88" s="14">
        <v>45</v>
      </c>
      <c r="L88" s="15">
        <f t="shared" ref="L88:L93" si="4">J88/K88</f>
        <v>0.66666666666666663</v>
      </c>
      <c r="M88" s="131" t="s">
        <v>882</v>
      </c>
      <c r="N88" s="9" t="s">
        <v>294</v>
      </c>
    </row>
    <row r="89" spans="1:14" s="29" customFormat="1" ht="15.75">
      <c r="A89" s="8">
        <v>87</v>
      </c>
      <c r="B89" s="144" t="s">
        <v>354</v>
      </c>
      <c r="C89" s="40" t="s">
        <v>288</v>
      </c>
      <c r="D89" s="40" t="s">
        <v>355</v>
      </c>
      <c r="E89" s="130" t="s">
        <v>228</v>
      </c>
      <c r="F89" s="8" t="s">
        <v>20</v>
      </c>
      <c r="G89" s="8" t="s">
        <v>356</v>
      </c>
      <c r="H89" s="8">
        <v>30</v>
      </c>
      <c r="I89" s="14">
        <v>0</v>
      </c>
      <c r="J89" s="13">
        <f t="shared" si="3"/>
        <v>30</v>
      </c>
      <c r="K89" s="14">
        <v>45</v>
      </c>
      <c r="L89" s="15">
        <f t="shared" si="4"/>
        <v>0.66666666666666663</v>
      </c>
      <c r="M89" s="131" t="s">
        <v>882</v>
      </c>
      <c r="N89" s="43" t="s">
        <v>294</v>
      </c>
    </row>
    <row r="90" spans="1:14" s="16" customFormat="1" ht="15.75">
      <c r="A90" s="8">
        <v>88</v>
      </c>
      <c r="B90" s="9" t="s">
        <v>520</v>
      </c>
      <c r="C90" s="9" t="s">
        <v>165</v>
      </c>
      <c r="D90" s="9" t="s">
        <v>289</v>
      </c>
      <c r="E90" s="51" t="s">
        <v>502</v>
      </c>
      <c r="F90" s="8" t="s">
        <v>20</v>
      </c>
      <c r="G90" s="8">
        <v>6</v>
      </c>
      <c r="H90" s="13" t="s">
        <v>61</v>
      </c>
      <c r="I90" s="14"/>
      <c r="J90" s="13">
        <f t="shared" si="3"/>
        <v>30</v>
      </c>
      <c r="K90" s="14">
        <v>45</v>
      </c>
      <c r="L90" s="15">
        <f t="shared" si="4"/>
        <v>0.66666666666666663</v>
      </c>
      <c r="M90" s="131" t="s">
        <v>882</v>
      </c>
      <c r="N90" s="25" t="s">
        <v>518</v>
      </c>
    </row>
    <row r="91" spans="1:14" s="16" customFormat="1" ht="15.75">
      <c r="A91" s="8">
        <v>89</v>
      </c>
      <c r="B91" s="40" t="s">
        <v>521</v>
      </c>
      <c r="C91" s="40" t="s">
        <v>522</v>
      </c>
      <c r="D91" s="40" t="s">
        <v>289</v>
      </c>
      <c r="E91" s="51" t="s">
        <v>502</v>
      </c>
      <c r="F91" s="8" t="s">
        <v>20</v>
      </c>
      <c r="G91" s="37">
        <v>6</v>
      </c>
      <c r="H91" s="13" t="s">
        <v>39</v>
      </c>
      <c r="I91" s="14"/>
      <c r="J91" s="13">
        <f t="shared" si="3"/>
        <v>29</v>
      </c>
      <c r="K91" s="14">
        <v>45</v>
      </c>
      <c r="L91" s="15">
        <f t="shared" si="4"/>
        <v>0.64444444444444449</v>
      </c>
      <c r="M91" s="131" t="s">
        <v>882</v>
      </c>
      <c r="N91" s="25" t="s">
        <v>518</v>
      </c>
    </row>
    <row r="92" spans="1:14" s="16" customFormat="1" ht="15.75">
      <c r="A92" s="8">
        <v>90</v>
      </c>
      <c r="B92" s="9" t="s">
        <v>782</v>
      </c>
      <c r="C92" s="146" t="s">
        <v>480</v>
      </c>
      <c r="D92" s="9" t="s">
        <v>416</v>
      </c>
      <c r="E92" s="51" t="s">
        <v>773</v>
      </c>
      <c r="F92" s="8" t="s">
        <v>20</v>
      </c>
      <c r="G92" s="8" t="s">
        <v>343</v>
      </c>
      <c r="H92" s="13" t="s">
        <v>39</v>
      </c>
      <c r="I92" s="14"/>
      <c r="J92" s="13">
        <f t="shared" si="3"/>
        <v>29</v>
      </c>
      <c r="K92" s="14">
        <v>45</v>
      </c>
      <c r="L92" s="15">
        <f t="shared" si="4"/>
        <v>0.64444444444444449</v>
      </c>
      <c r="M92" s="131" t="s">
        <v>882</v>
      </c>
      <c r="N92" s="9" t="s">
        <v>783</v>
      </c>
    </row>
    <row r="93" spans="1:14" s="16" customFormat="1" ht="15.75">
      <c r="A93" s="8">
        <v>91</v>
      </c>
      <c r="B93" s="17" t="s">
        <v>852</v>
      </c>
      <c r="C93" s="17" t="s">
        <v>320</v>
      </c>
      <c r="D93" s="17" t="s">
        <v>93</v>
      </c>
      <c r="E93" s="51" t="s">
        <v>797</v>
      </c>
      <c r="F93" s="8" t="s">
        <v>20</v>
      </c>
      <c r="G93" s="8">
        <v>6</v>
      </c>
      <c r="H93" s="13" t="s">
        <v>39</v>
      </c>
      <c r="I93" s="14"/>
      <c r="J93" s="13">
        <f t="shared" si="3"/>
        <v>29</v>
      </c>
      <c r="K93" s="14">
        <v>45</v>
      </c>
      <c r="L93" s="15">
        <f t="shared" si="4"/>
        <v>0.64444444444444449</v>
      </c>
      <c r="M93" s="131" t="s">
        <v>882</v>
      </c>
      <c r="N93" s="9" t="s">
        <v>817</v>
      </c>
    </row>
    <row r="94" spans="1:14" s="16" customFormat="1" ht="18.75">
      <c r="A94" s="8">
        <v>92</v>
      </c>
      <c r="B94" s="9" t="s">
        <v>149</v>
      </c>
      <c r="C94" s="9" t="s">
        <v>150</v>
      </c>
      <c r="D94" s="9" t="s">
        <v>93</v>
      </c>
      <c r="E94" s="51" t="s">
        <v>50</v>
      </c>
      <c r="F94" s="8" t="s">
        <v>20</v>
      </c>
      <c r="G94" s="23" t="s">
        <v>142</v>
      </c>
      <c r="H94" s="24">
        <v>29</v>
      </c>
      <c r="I94" s="14"/>
      <c r="J94" s="13" t="s">
        <v>39</v>
      </c>
      <c r="K94" s="14">
        <v>45</v>
      </c>
      <c r="L94" s="15">
        <v>0.64</v>
      </c>
      <c r="M94" s="131" t="s">
        <v>882</v>
      </c>
      <c r="N94" s="25" t="s">
        <v>106</v>
      </c>
    </row>
    <row r="95" spans="1:14" s="16" customFormat="1" ht="18.75">
      <c r="A95" s="8">
        <v>93</v>
      </c>
      <c r="B95" s="142" t="s">
        <v>187</v>
      </c>
      <c r="C95" s="9" t="s">
        <v>55</v>
      </c>
      <c r="D95" s="9" t="s">
        <v>67</v>
      </c>
      <c r="E95" s="51" t="s">
        <v>50</v>
      </c>
      <c r="F95" s="8" t="s">
        <v>20</v>
      </c>
      <c r="G95" s="23" t="s">
        <v>184</v>
      </c>
      <c r="H95" s="24">
        <v>25</v>
      </c>
      <c r="I95" s="14"/>
      <c r="J95" s="13" t="s">
        <v>85</v>
      </c>
      <c r="K95" s="14">
        <v>40</v>
      </c>
      <c r="L95" s="15">
        <v>0.63</v>
      </c>
      <c r="M95" s="131" t="s">
        <v>882</v>
      </c>
      <c r="N95" s="25" t="s">
        <v>186</v>
      </c>
    </row>
    <row r="96" spans="1:14" s="16" customFormat="1" ht="15.75">
      <c r="A96" s="8">
        <v>94</v>
      </c>
      <c r="B96" s="142" t="s">
        <v>204</v>
      </c>
      <c r="C96" s="40" t="s">
        <v>92</v>
      </c>
      <c r="D96" s="40" t="s">
        <v>205</v>
      </c>
      <c r="E96" s="51" t="s">
        <v>50</v>
      </c>
      <c r="F96" s="8" t="s">
        <v>20</v>
      </c>
      <c r="G96" s="8" t="s">
        <v>200</v>
      </c>
      <c r="H96" s="13" t="s">
        <v>85</v>
      </c>
      <c r="I96" s="14"/>
      <c r="J96" s="13" t="s">
        <v>85</v>
      </c>
      <c r="K96" s="14">
        <v>40</v>
      </c>
      <c r="L96" s="15">
        <v>0.63</v>
      </c>
      <c r="M96" s="131" t="s">
        <v>882</v>
      </c>
      <c r="N96" s="21" t="s">
        <v>186</v>
      </c>
    </row>
    <row r="97" spans="1:14" s="16" customFormat="1" ht="24.75">
      <c r="A97" s="8">
        <v>95</v>
      </c>
      <c r="B97" s="9" t="s">
        <v>495</v>
      </c>
      <c r="C97" s="9" t="s">
        <v>411</v>
      </c>
      <c r="D97" s="9" t="s">
        <v>496</v>
      </c>
      <c r="E97" s="51" t="s">
        <v>376</v>
      </c>
      <c r="F97" s="8" t="s">
        <v>20</v>
      </c>
      <c r="G97" s="8">
        <v>6</v>
      </c>
      <c r="H97" s="13"/>
      <c r="I97" s="14"/>
      <c r="J97" s="13" t="s">
        <v>22</v>
      </c>
      <c r="K97" s="14">
        <v>45</v>
      </c>
      <c r="L97" s="15">
        <f t="shared" ref="L97:L105" si="5">J97/K97</f>
        <v>0.62222222222222223</v>
      </c>
      <c r="M97" s="131" t="s">
        <v>882</v>
      </c>
      <c r="N97" s="25" t="s">
        <v>486</v>
      </c>
    </row>
    <row r="98" spans="1:14" s="16" customFormat="1" ht="15.75">
      <c r="A98" s="8">
        <v>96</v>
      </c>
      <c r="B98" s="142" t="s">
        <v>523</v>
      </c>
      <c r="C98" s="40" t="s">
        <v>165</v>
      </c>
      <c r="D98" s="40" t="s">
        <v>524</v>
      </c>
      <c r="E98" s="51" t="s">
        <v>502</v>
      </c>
      <c r="F98" s="8" t="s">
        <v>20</v>
      </c>
      <c r="G98" s="8">
        <v>6</v>
      </c>
      <c r="H98" s="13" t="s">
        <v>22</v>
      </c>
      <c r="I98" s="14"/>
      <c r="J98" s="13">
        <f>H98+I98</f>
        <v>28</v>
      </c>
      <c r="K98" s="14">
        <v>45</v>
      </c>
      <c r="L98" s="15">
        <f t="shared" si="5"/>
        <v>0.62222222222222223</v>
      </c>
      <c r="M98" s="131" t="s">
        <v>882</v>
      </c>
      <c r="N98" s="21" t="s">
        <v>518</v>
      </c>
    </row>
    <row r="99" spans="1:14" s="16" customFormat="1" ht="15.75">
      <c r="A99" s="8">
        <v>97</v>
      </c>
      <c r="B99" s="40" t="s">
        <v>818</v>
      </c>
      <c r="C99" s="40" t="s">
        <v>25</v>
      </c>
      <c r="D99" s="40" t="s">
        <v>647</v>
      </c>
      <c r="E99" s="51" t="s">
        <v>797</v>
      </c>
      <c r="F99" s="8" t="s">
        <v>20</v>
      </c>
      <c r="G99" s="8">
        <v>6</v>
      </c>
      <c r="H99" s="8">
        <v>28</v>
      </c>
      <c r="I99" s="8"/>
      <c r="J99" s="8">
        <v>28</v>
      </c>
      <c r="K99" s="8">
        <v>45</v>
      </c>
      <c r="L99" s="15">
        <f t="shared" si="5"/>
        <v>0.62222222222222223</v>
      </c>
      <c r="M99" s="131" t="s">
        <v>882</v>
      </c>
      <c r="N99" s="13" t="s">
        <v>820</v>
      </c>
    </row>
    <row r="100" spans="1:14" s="16" customFormat="1" ht="24.75">
      <c r="A100" s="8">
        <v>98</v>
      </c>
      <c r="B100" s="40" t="s">
        <v>594</v>
      </c>
      <c r="C100" s="40" t="s">
        <v>87</v>
      </c>
      <c r="D100" s="40" t="s">
        <v>222</v>
      </c>
      <c r="E100" s="51" t="s">
        <v>579</v>
      </c>
      <c r="F100" s="8" t="s">
        <v>20</v>
      </c>
      <c r="G100" s="8" t="s">
        <v>350</v>
      </c>
      <c r="H100" s="13"/>
      <c r="I100" s="14"/>
      <c r="J100" s="13" t="s">
        <v>98</v>
      </c>
      <c r="K100" s="14">
        <v>45</v>
      </c>
      <c r="L100" s="15">
        <f t="shared" si="5"/>
        <v>0.6</v>
      </c>
      <c r="M100" s="131" t="s">
        <v>882</v>
      </c>
      <c r="N100" s="9" t="s">
        <v>587</v>
      </c>
    </row>
    <row r="101" spans="1:14" s="16" customFormat="1" ht="24.75">
      <c r="A101" s="8">
        <v>99</v>
      </c>
      <c r="B101" s="40" t="s">
        <v>586</v>
      </c>
      <c r="C101" s="40" t="s">
        <v>217</v>
      </c>
      <c r="D101" s="40" t="s">
        <v>64</v>
      </c>
      <c r="E101" s="51" t="s">
        <v>579</v>
      </c>
      <c r="F101" s="8" t="s">
        <v>20</v>
      </c>
      <c r="G101" s="8" t="s">
        <v>343</v>
      </c>
      <c r="H101" s="13"/>
      <c r="I101" s="14"/>
      <c r="J101" s="13" t="s">
        <v>98</v>
      </c>
      <c r="K101" s="14">
        <v>45</v>
      </c>
      <c r="L101" s="15">
        <f t="shared" si="5"/>
        <v>0.6</v>
      </c>
      <c r="M101" s="131" t="s">
        <v>882</v>
      </c>
      <c r="N101" s="21" t="s">
        <v>598</v>
      </c>
    </row>
    <row r="102" spans="1:14" s="16" customFormat="1" ht="24.75">
      <c r="A102" s="8">
        <v>100</v>
      </c>
      <c r="B102" s="9" t="s">
        <v>497</v>
      </c>
      <c r="C102" s="9" t="s">
        <v>498</v>
      </c>
      <c r="D102" s="146" t="s">
        <v>499</v>
      </c>
      <c r="E102" s="51" t="s">
        <v>376</v>
      </c>
      <c r="F102" s="8" t="s">
        <v>20</v>
      </c>
      <c r="G102" s="8">
        <v>6</v>
      </c>
      <c r="H102" s="13"/>
      <c r="I102" s="14"/>
      <c r="J102" s="13" t="s">
        <v>27</v>
      </c>
      <c r="K102" s="14">
        <v>45</v>
      </c>
      <c r="L102" s="15">
        <f t="shared" si="5"/>
        <v>0.57777777777777772</v>
      </c>
      <c r="M102" s="131" t="s">
        <v>882</v>
      </c>
      <c r="N102" s="9" t="s">
        <v>486</v>
      </c>
    </row>
    <row r="103" spans="1:14" s="16" customFormat="1" ht="15.75">
      <c r="A103" s="8">
        <v>101</v>
      </c>
      <c r="B103" s="9" t="s">
        <v>525</v>
      </c>
      <c r="C103" s="9" t="s">
        <v>526</v>
      </c>
      <c r="D103" s="146" t="s">
        <v>527</v>
      </c>
      <c r="E103" s="51" t="s">
        <v>502</v>
      </c>
      <c r="F103" s="8" t="s">
        <v>20</v>
      </c>
      <c r="G103" s="8">
        <v>6</v>
      </c>
      <c r="H103" s="13" t="s">
        <v>27</v>
      </c>
      <c r="I103" s="14"/>
      <c r="J103" s="13">
        <f>H103+I103</f>
        <v>26</v>
      </c>
      <c r="K103" s="14">
        <v>45</v>
      </c>
      <c r="L103" s="15">
        <f t="shared" si="5"/>
        <v>0.57777777777777772</v>
      </c>
      <c r="M103" s="131" t="s">
        <v>882</v>
      </c>
      <c r="N103" s="9" t="s">
        <v>503</v>
      </c>
    </row>
    <row r="104" spans="1:14" s="16" customFormat="1" ht="24.75">
      <c r="A104" s="8">
        <v>102</v>
      </c>
      <c r="B104" s="9" t="s">
        <v>599</v>
      </c>
      <c r="C104" s="146" t="s">
        <v>182</v>
      </c>
      <c r="D104" s="9" t="s">
        <v>59</v>
      </c>
      <c r="E104" s="51" t="s">
        <v>579</v>
      </c>
      <c r="F104" s="8" t="s">
        <v>20</v>
      </c>
      <c r="G104" s="8" t="s">
        <v>343</v>
      </c>
      <c r="H104" s="13"/>
      <c r="I104" s="14"/>
      <c r="J104" s="13" t="s">
        <v>27</v>
      </c>
      <c r="K104" s="14">
        <v>45</v>
      </c>
      <c r="L104" s="15">
        <f t="shared" si="5"/>
        <v>0.57777777777777772</v>
      </c>
      <c r="M104" s="131" t="s">
        <v>882</v>
      </c>
      <c r="N104" s="9" t="s">
        <v>598</v>
      </c>
    </row>
    <row r="105" spans="1:14" s="16" customFormat="1" ht="15.75">
      <c r="A105" s="8">
        <v>103</v>
      </c>
      <c r="B105" s="40" t="s">
        <v>834</v>
      </c>
      <c r="C105" s="40" t="s">
        <v>89</v>
      </c>
      <c r="D105" s="40" t="s">
        <v>492</v>
      </c>
      <c r="E105" s="51" t="s">
        <v>797</v>
      </c>
      <c r="F105" s="8" t="s">
        <v>20</v>
      </c>
      <c r="G105" s="8">
        <v>6</v>
      </c>
      <c r="H105" s="8">
        <v>26</v>
      </c>
      <c r="I105" s="8"/>
      <c r="J105" s="8">
        <v>26</v>
      </c>
      <c r="K105" s="8">
        <v>45</v>
      </c>
      <c r="L105" s="15">
        <f t="shared" si="5"/>
        <v>0.57777777777777772</v>
      </c>
      <c r="M105" s="131" t="s">
        <v>882</v>
      </c>
      <c r="N105" s="13" t="s">
        <v>820</v>
      </c>
    </row>
    <row r="106" spans="1:14" s="16" customFormat="1" ht="18.75">
      <c r="A106" s="8">
        <v>104</v>
      </c>
      <c r="B106" s="40" t="s">
        <v>151</v>
      </c>
      <c r="C106" s="40" t="s">
        <v>152</v>
      </c>
      <c r="D106" s="40" t="s">
        <v>153</v>
      </c>
      <c r="E106" s="51" t="s">
        <v>50</v>
      </c>
      <c r="F106" s="8" t="s">
        <v>20</v>
      </c>
      <c r="G106" s="23" t="s">
        <v>142</v>
      </c>
      <c r="H106" s="24">
        <v>25</v>
      </c>
      <c r="I106" s="14"/>
      <c r="J106" s="13" t="s">
        <v>85</v>
      </c>
      <c r="K106" s="14">
        <v>45</v>
      </c>
      <c r="L106" s="15">
        <v>0.56000000000000005</v>
      </c>
      <c r="M106" s="131" t="s">
        <v>882</v>
      </c>
      <c r="N106" s="25" t="s">
        <v>106</v>
      </c>
    </row>
    <row r="107" spans="1:14" s="16" customFormat="1" ht="24.75">
      <c r="A107" s="8">
        <v>105</v>
      </c>
      <c r="B107" s="40" t="s">
        <v>500</v>
      </c>
      <c r="C107" s="40" t="s">
        <v>196</v>
      </c>
      <c r="D107" s="40" t="s">
        <v>90</v>
      </c>
      <c r="E107" s="51" t="s">
        <v>376</v>
      </c>
      <c r="F107" s="8" t="s">
        <v>20</v>
      </c>
      <c r="G107" s="8">
        <v>6</v>
      </c>
      <c r="H107" s="13"/>
      <c r="I107" s="14"/>
      <c r="J107" s="13" t="s">
        <v>85</v>
      </c>
      <c r="K107" s="14">
        <v>45</v>
      </c>
      <c r="L107" s="15">
        <f>J107/K107</f>
        <v>0.55555555555555558</v>
      </c>
      <c r="M107" s="131" t="s">
        <v>882</v>
      </c>
      <c r="N107" s="21" t="s">
        <v>486</v>
      </c>
    </row>
    <row r="108" spans="1:14" s="16" customFormat="1" ht="18.75">
      <c r="A108" s="8">
        <v>106</v>
      </c>
      <c r="B108" s="142" t="s">
        <v>188</v>
      </c>
      <c r="C108" s="9" t="s">
        <v>140</v>
      </c>
      <c r="D108" s="9" t="s">
        <v>41</v>
      </c>
      <c r="E108" s="51" t="s">
        <v>50</v>
      </c>
      <c r="F108" s="8" t="s">
        <v>20</v>
      </c>
      <c r="G108" s="23" t="s">
        <v>184</v>
      </c>
      <c r="H108" s="24">
        <v>22</v>
      </c>
      <c r="I108" s="14"/>
      <c r="J108" s="13" t="s">
        <v>138</v>
      </c>
      <c r="K108" s="14">
        <v>40</v>
      </c>
      <c r="L108" s="15">
        <v>0.55000000000000004</v>
      </c>
      <c r="M108" s="131" t="s">
        <v>882</v>
      </c>
      <c r="N108" s="25" t="s">
        <v>186</v>
      </c>
    </row>
    <row r="109" spans="1:14" s="16" customFormat="1" ht="24.75">
      <c r="A109" s="8">
        <v>107</v>
      </c>
      <c r="B109" s="40" t="s">
        <v>479</v>
      </c>
      <c r="C109" s="40" t="s">
        <v>480</v>
      </c>
      <c r="D109" s="40" t="s">
        <v>285</v>
      </c>
      <c r="E109" s="51" t="s">
        <v>376</v>
      </c>
      <c r="F109" s="8" t="s">
        <v>20</v>
      </c>
      <c r="G109" s="8">
        <v>6</v>
      </c>
      <c r="H109" s="13"/>
      <c r="I109" s="14"/>
      <c r="J109" s="13" t="s">
        <v>82</v>
      </c>
      <c r="K109" s="14">
        <v>45</v>
      </c>
      <c r="L109" s="15">
        <f>J109/K109</f>
        <v>0.53333333333333333</v>
      </c>
      <c r="M109" s="131" t="s">
        <v>882</v>
      </c>
      <c r="N109" s="21" t="s">
        <v>390</v>
      </c>
    </row>
    <row r="110" spans="1:14" s="16" customFormat="1" ht="15.75">
      <c r="A110" s="8">
        <v>108</v>
      </c>
      <c r="B110" s="9" t="s">
        <v>528</v>
      </c>
      <c r="C110" s="9" t="s">
        <v>529</v>
      </c>
      <c r="D110" s="9" t="s">
        <v>222</v>
      </c>
      <c r="E110" s="51" t="s">
        <v>502</v>
      </c>
      <c r="F110" s="8" t="s">
        <v>20</v>
      </c>
      <c r="G110" s="8">
        <v>6</v>
      </c>
      <c r="H110" s="13" t="s">
        <v>82</v>
      </c>
      <c r="I110" s="14"/>
      <c r="J110" s="13">
        <f>H110+I110</f>
        <v>24</v>
      </c>
      <c r="K110" s="14">
        <v>45</v>
      </c>
      <c r="L110" s="15">
        <f>J110/K110</f>
        <v>0.53333333333333333</v>
      </c>
      <c r="M110" s="131" t="s">
        <v>882</v>
      </c>
      <c r="N110" s="9" t="s">
        <v>503</v>
      </c>
    </row>
    <row r="111" spans="1:14" s="16" customFormat="1" ht="24.75">
      <c r="A111" s="8">
        <v>109</v>
      </c>
      <c r="B111" s="9" t="s">
        <v>410</v>
      </c>
      <c r="C111" s="9" t="s">
        <v>281</v>
      </c>
      <c r="D111" s="146" t="s">
        <v>121</v>
      </c>
      <c r="E111" s="51" t="s">
        <v>376</v>
      </c>
      <c r="F111" s="8" t="s">
        <v>20</v>
      </c>
      <c r="G111" s="8">
        <v>6</v>
      </c>
      <c r="H111" s="13"/>
      <c r="I111" s="14"/>
      <c r="J111" s="13" t="s">
        <v>248</v>
      </c>
      <c r="K111" s="14">
        <v>45</v>
      </c>
      <c r="L111" s="15">
        <f>J111/K111</f>
        <v>0.51111111111111107</v>
      </c>
      <c r="M111" s="131" t="s">
        <v>882</v>
      </c>
      <c r="N111" s="9" t="s">
        <v>390</v>
      </c>
    </row>
    <row r="112" spans="1:14" s="16" customFormat="1" ht="15.75">
      <c r="A112" s="8">
        <v>110</v>
      </c>
      <c r="B112" s="40" t="s">
        <v>206</v>
      </c>
      <c r="C112" s="40" t="s">
        <v>207</v>
      </c>
      <c r="D112" s="40" t="s">
        <v>67</v>
      </c>
      <c r="E112" s="51" t="s">
        <v>50</v>
      </c>
      <c r="F112" s="8" t="s">
        <v>20</v>
      </c>
      <c r="G112" s="8" t="s">
        <v>200</v>
      </c>
      <c r="H112" s="13" t="s">
        <v>157</v>
      </c>
      <c r="I112" s="14"/>
      <c r="J112" s="13" t="s">
        <v>157</v>
      </c>
      <c r="K112" s="14">
        <v>40</v>
      </c>
      <c r="L112" s="15">
        <v>0.5</v>
      </c>
      <c r="M112" s="131" t="s">
        <v>882</v>
      </c>
      <c r="N112" s="21" t="s">
        <v>186</v>
      </c>
    </row>
    <row r="113" spans="1:14" s="29" customFormat="1" ht="15.75">
      <c r="A113" s="8">
        <v>111</v>
      </c>
      <c r="B113" s="144" t="s">
        <v>325</v>
      </c>
      <c r="C113" s="40" t="s">
        <v>109</v>
      </c>
      <c r="D113" s="40" t="s">
        <v>113</v>
      </c>
      <c r="E113" s="130" t="s">
        <v>228</v>
      </c>
      <c r="F113" s="8" t="s">
        <v>20</v>
      </c>
      <c r="G113" s="8" t="s">
        <v>324</v>
      </c>
      <c r="H113" s="8">
        <v>37</v>
      </c>
      <c r="I113" s="14">
        <v>0</v>
      </c>
      <c r="J113" s="13">
        <f>H113+I113</f>
        <v>37</v>
      </c>
      <c r="K113" s="14">
        <v>43</v>
      </c>
      <c r="L113" s="15">
        <f t="shared" ref="L113:L139" si="6">J113/K113</f>
        <v>0.86046511627906974</v>
      </c>
      <c r="M113" s="131" t="s">
        <v>884</v>
      </c>
      <c r="N113" s="9" t="s">
        <v>243</v>
      </c>
    </row>
    <row r="114" spans="1:14" s="29" customFormat="1" ht="15.75">
      <c r="A114" s="8">
        <v>112</v>
      </c>
      <c r="B114" s="144" t="s">
        <v>321</v>
      </c>
      <c r="C114" s="40" t="s">
        <v>322</v>
      </c>
      <c r="D114" s="40" t="s">
        <v>323</v>
      </c>
      <c r="E114" s="130" t="s">
        <v>228</v>
      </c>
      <c r="F114" s="8" t="s">
        <v>20</v>
      </c>
      <c r="G114" s="8" t="s">
        <v>324</v>
      </c>
      <c r="H114" s="8">
        <v>36</v>
      </c>
      <c r="I114" s="14">
        <v>0</v>
      </c>
      <c r="J114" s="13">
        <f>H114+I114</f>
        <v>36</v>
      </c>
      <c r="K114" s="14">
        <v>43</v>
      </c>
      <c r="L114" s="15">
        <f t="shared" si="6"/>
        <v>0.83720930232558144</v>
      </c>
      <c r="M114" s="131" t="s">
        <v>884</v>
      </c>
      <c r="N114" s="9" t="s">
        <v>243</v>
      </c>
    </row>
    <row r="115" spans="1:14" s="29" customFormat="1" ht="24.75">
      <c r="A115" s="8">
        <v>113</v>
      </c>
      <c r="B115" s="40" t="s">
        <v>476</v>
      </c>
      <c r="C115" s="40" t="s">
        <v>87</v>
      </c>
      <c r="D115" s="40" t="s">
        <v>93</v>
      </c>
      <c r="E115" s="51" t="s">
        <v>376</v>
      </c>
      <c r="F115" s="8" t="s">
        <v>20</v>
      </c>
      <c r="G115" s="37">
        <v>7</v>
      </c>
      <c r="H115" s="13"/>
      <c r="I115" s="14"/>
      <c r="J115" s="13" t="s">
        <v>279</v>
      </c>
      <c r="K115" s="14">
        <v>43</v>
      </c>
      <c r="L115" s="15">
        <f t="shared" si="6"/>
        <v>0.81395348837209303</v>
      </c>
      <c r="M115" s="131" t="s">
        <v>884</v>
      </c>
      <c r="N115" s="25" t="s">
        <v>390</v>
      </c>
    </row>
    <row r="116" spans="1:14" s="29" customFormat="1" ht="15.75">
      <c r="A116" s="8">
        <v>114</v>
      </c>
      <c r="B116" s="144" t="s">
        <v>315</v>
      </c>
      <c r="C116" s="40" t="s">
        <v>71</v>
      </c>
      <c r="D116" s="40" t="s">
        <v>41</v>
      </c>
      <c r="E116" s="130" t="s">
        <v>228</v>
      </c>
      <c r="F116" s="8" t="s">
        <v>20</v>
      </c>
      <c r="G116" s="8" t="s">
        <v>316</v>
      </c>
      <c r="H116" s="41">
        <v>34</v>
      </c>
      <c r="I116" s="14">
        <v>0</v>
      </c>
      <c r="J116" s="13">
        <f>H116+I116</f>
        <v>34</v>
      </c>
      <c r="K116" s="14">
        <v>43</v>
      </c>
      <c r="L116" s="15">
        <f t="shared" si="6"/>
        <v>0.79069767441860461</v>
      </c>
      <c r="M116" s="131" t="s">
        <v>884</v>
      </c>
      <c r="N116" s="9" t="s">
        <v>258</v>
      </c>
    </row>
    <row r="117" spans="1:14" s="29" customFormat="1" ht="15.75">
      <c r="A117" s="8">
        <v>115</v>
      </c>
      <c r="B117" s="144" t="s">
        <v>317</v>
      </c>
      <c r="C117" s="40" t="s">
        <v>318</v>
      </c>
      <c r="D117" s="40" t="s">
        <v>289</v>
      </c>
      <c r="E117" s="130" t="s">
        <v>228</v>
      </c>
      <c r="F117" s="8" t="s">
        <v>20</v>
      </c>
      <c r="G117" s="8" t="s">
        <v>316</v>
      </c>
      <c r="H117" s="41">
        <v>34</v>
      </c>
      <c r="I117" s="14">
        <v>0</v>
      </c>
      <c r="J117" s="13">
        <f>H117+I117</f>
        <v>34</v>
      </c>
      <c r="K117" s="14">
        <v>43</v>
      </c>
      <c r="L117" s="15">
        <f t="shared" si="6"/>
        <v>0.79069767441860461</v>
      </c>
      <c r="M117" s="131" t="s">
        <v>884</v>
      </c>
      <c r="N117" s="9" t="s">
        <v>258</v>
      </c>
    </row>
    <row r="118" spans="1:14" s="29" customFormat="1" ht="15.75">
      <c r="A118" s="8">
        <v>116</v>
      </c>
      <c r="B118" s="144" t="s">
        <v>328</v>
      </c>
      <c r="C118" s="40" t="s">
        <v>329</v>
      </c>
      <c r="D118" s="40" t="s">
        <v>31</v>
      </c>
      <c r="E118" s="130" t="s">
        <v>228</v>
      </c>
      <c r="F118" s="8" t="s">
        <v>20</v>
      </c>
      <c r="G118" s="8" t="s">
        <v>324</v>
      </c>
      <c r="H118" s="41">
        <v>32</v>
      </c>
      <c r="I118" s="14">
        <v>0</v>
      </c>
      <c r="J118" s="13">
        <f>H118+I118</f>
        <v>32</v>
      </c>
      <c r="K118" s="14">
        <v>43</v>
      </c>
      <c r="L118" s="15">
        <f t="shared" si="6"/>
        <v>0.7441860465116279</v>
      </c>
      <c r="M118" s="131" t="s">
        <v>884</v>
      </c>
      <c r="N118" s="9" t="s">
        <v>243</v>
      </c>
    </row>
    <row r="119" spans="1:14" s="29" customFormat="1" ht="24.75">
      <c r="A119" s="8">
        <v>117</v>
      </c>
      <c r="B119" s="145" t="s">
        <v>459</v>
      </c>
      <c r="C119" s="40" t="s">
        <v>380</v>
      </c>
      <c r="D119" s="40" t="s">
        <v>192</v>
      </c>
      <c r="E119" s="51" t="s">
        <v>376</v>
      </c>
      <c r="F119" s="8" t="s">
        <v>20</v>
      </c>
      <c r="G119" s="8">
        <v>7</v>
      </c>
      <c r="H119" s="38"/>
      <c r="I119" s="14"/>
      <c r="J119" s="13" t="s">
        <v>118</v>
      </c>
      <c r="K119" s="14">
        <v>43</v>
      </c>
      <c r="L119" s="15">
        <f t="shared" si="6"/>
        <v>0.7441860465116279</v>
      </c>
      <c r="M119" s="131" t="s">
        <v>884</v>
      </c>
      <c r="N119" s="21" t="s">
        <v>390</v>
      </c>
    </row>
    <row r="120" spans="1:14" s="29" customFormat="1" ht="24.75">
      <c r="A120" s="8">
        <v>118</v>
      </c>
      <c r="B120" s="145" t="s">
        <v>475</v>
      </c>
      <c r="C120" s="40" t="s">
        <v>148</v>
      </c>
      <c r="D120" s="40" t="s">
        <v>31</v>
      </c>
      <c r="E120" s="51" t="s">
        <v>376</v>
      </c>
      <c r="F120" s="8" t="s">
        <v>20</v>
      </c>
      <c r="G120" s="8">
        <v>7</v>
      </c>
      <c r="H120" s="38"/>
      <c r="I120" s="14"/>
      <c r="J120" s="13" t="s">
        <v>118</v>
      </c>
      <c r="K120" s="14">
        <v>43</v>
      </c>
      <c r="L120" s="15">
        <f t="shared" si="6"/>
        <v>0.7441860465116279</v>
      </c>
      <c r="M120" s="131" t="s">
        <v>884</v>
      </c>
      <c r="N120" s="9" t="s">
        <v>390</v>
      </c>
    </row>
    <row r="121" spans="1:14" s="29" customFormat="1" ht="15.75">
      <c r="A121" s="8">
        <v>119</v>
      </c>
      <c r="B121" s="144" t="s">
        <v>326</v>
      </c>
      <c r="C121" s="40" t="s">
        <v>25</v>
      </c>
      <c r="D121" s="40" t="s">
        <v>141</v>
      </c>
      <c r="E121" s="130" t="s">
        <v>228</v>
      </c>
      <c r="F121" s="8" t="s">
        <v>20</v>
      </c>
      <c r="G121" s="8" t="s">
        <v>324</v>
      </c>
      <c r="H121" s="41">
        <v>31</v>
      </c>
      <c r="I121" s="14">
        <v>0</v>
      </c>
      <c r="J121" s="13">
        <f>H121+I121</f>
        <v>31</v>
      </c>
      <c r="K121" s="14">
        <v>43</v>
      </c>
      <c r="L121" s="15">
        <f t="shared" si="6"/>
        <v>0.72093023255813948</v>
      </c>
      <c r="M121" s="131" t="s">
        <v>884</v>
      </c>
      <c r="N121" s="9" t="s">
        <v>243</v>
      </c>
    </row>
    <row r="122" spans="1:14" s="29" customFormat="1" ht="24.75">
      <c r="A122" s="8">
        <v>120</v>
      </c>
      <c r="B122" s="9" t="s">
        <v>473</v>
      </c>
      <c r="C122" s="9" t="s">
        <v>217</v>
      </c>
      <c r="D122" s="146" t="s">
        <v>31</v>
      </c>
      <c r="E122" s="51" t="s">
        <v>376</v>
      </c>
      <c r="F122" s="8" t="s">
        <v>20</v>
      </c>
      <c r="G122" s="8">
        <v>7</v>
      </c>
      <c r="H122" s="38"/>
      <c r="I122" s="14"/>
      <c r="J122" s="13" t="s">
        <v>61</v>
      </c>
      <c r="K122" s="14">
        <v>43</v>
      </c>
      <c r="L122" s="15">
        <f t="shared" si="6"/>
        <v>0.69767441860465118</v>
      </c>
      <c r="M122" s="131" t="s">
        <v>884</v>
      </c>
      <c r="N122" s="9" t="s">
        <v>390</v>
      </c>
    </row>
    <row r="123" spans="1:14" s="29" customFormat="1" ht="24.75">
      <c r="A123" s="8">
        <v>121</v>
      </c>
      <c r="B123" s="145" t="s">
        <v>474</v>
      </c>
      <c r="C123" s="40" t="s">
        <v>245</v>
      </c>
      <c r="D123" s="40" t="s">
        <v>41</v>
      </c>
      <c r="E123" s="51" t="s">
        <v>376</v>
      </c>
      <c r="F123" s="8" t="s">
        <v>20</v>
      </c>
      <c r="G123" s="8">
        <v>7</v>
      </c>
      <c r="H123" s="13"/>
      <c r="I123" s="14"/>
      <c r="J123" s="13" t="s">
        <v>61</v>
      </c>
      <c r="K123" s="14">
        <v>43</v>
      </c>
      <c r="L123" s="15">
        <f t="shared" si="6"/>
        <v>0.69767441860465118</v>
      </c>
      <c r="M123" s="131" t="s">
        <v>884</v>
      </c>
      <c r="N123" s="21" t="s">
        <v>390</v>
      </c>
    </row>
    <row r="124" spans="1:14" s="29" customFormat="1" ht="15.75">
      <c r="A124" s="8">
        <v>122</v>
      </c>
      <c r="B124" s="147" t="s">
        <v>327</v>
      </c>
      <c r="C124" s="42" t="s">
        <v>261</v>
      </c>
      <c r="D124" s="42" t="s">
        <v>146</v>
      </c>
      <c r="E124" s="130" t="s">
        <v>228</v>
      </c>
      <c r="F124" s="8" t="s">
        <v>20</v>
      </c>
      <c r="G124" s="41" t="s">
        <v>324</v>
      </c>
      <c r="H124" s="8">
        <v>29</v>
      </c>
      <c r="I124" s="14">
        <v>0</v>
      </c>
      <c r="J124" s="13">
        <f>H124+I124</f>
        <v>29</v>
      </c>
      <c r="K124" s="14">
        <v>43</v>
      </c>
      <c r="L124" s="15">
        <f t="shared" si="6"/>
        <v>0.67441860465116277</v>
      </c>
      <c r="M124" s="131" t="s">
        <v>882</v>
      </c>
      <c r="N124" s="9" t="s">
        <v>243</v>
      </c>
    </row>
    <row r="125" spans="1:14" s="29" customFormat="1" ht="24.75">
      <c r="A125" s="8">
        <v>123</v>
      </c>
      <c r="B125" s="148" t="s">
        <v>460</v>
      </c>
      <c r="C125" s="42" t="s">
        <v>318</v>
      </c>
      <c r="D125" s="42" t="s">
        <v>90</v>
      </c>
      <c r="E125" s="51" t="s">
        <v>376</v>
      </c>
      <c r="F125" s="8" t="s">
        <v>20</v>
      </c>
      <c r="G125" s="41">
        <v>7</v>
      </c>
      <c r="H125" s="13"/>
      <c r="I125" s="14"/>
      <c r="J125" s="13" t="s">
        <v>39</v>
      </c>
      <c r="K125" s="14">
        <v>43</v>
      </c>
      <c r="L125" s="15">
        <f t="shared" si="6"/>
        <v>0.67441860465116277</v>
      </c>
      <c r="M125" s="131" t="s">
        <v>882</v>
      </c>
      <c r="N125" s="21" t="s">
        <v>390</v>
      </c>
    </row>
    <row r="126" spans="1:14" s="16" customFormat="1" ht="24.75">
      <c r="A126" s="8">
        <v>124</v>
      </c>
      <c r="B126" s="9" t="s">
        <v>467</v>
      </c>
      <c r="C126" s="9" t="s">
        <v>66</v>
      </c>
      <c r="D126" s="9" t="s">
        <v>113</v>
      </c>
      <c r="E126" s="51" t="s">
        <v>376</v>
      </c>
      <c r="F126" s="8" t="s">
        <v>20</v>
      </c>
      <c r="G126" s="8">
        <v>7</v>
      </c>
      <c r="H126" s="13"/>
      <c r="I126" s="14"/>
      <c r="J126" s="13" t="s">
        <v>39</v>
      </c>
      <c r="K126" s="14">
        <v>43</v>
      </c>
      <c r="L126" s="15">
        <f t="shared" si="6"/>
        <v>0.67441860465116277</v>
      </c>
      <c r="M126" s="131" t="s">
        <v>882</v>
      </c>
      <c r="N126" s="25" t="s">
        <v>404</v>
      </c>
    </row>
    <row r="127" spans="1:14" s="16" customFormat="1" ht="24.75">
      <c r="A127" s="8">
        <v>125</v>
      </c>
      <c r="B127" s="142" t="s">
        <v>468</v>
      </c>
      <c r="C127" s="9" t="s">
        <v>275</v>
      </c>
      <c r="D127" s="9" t="s">
        <v>31</v>
      </c>
      <c r="E127" s="51" t="s">
        <v>376</v>
      </c>
      <c r="F127" s="8" t="s">
        <v>20</v>
      </c>
      <c r="G127" s="8">
        <v>7</v>
      </c>
      <c r="H127" s="13"/>
      <c r="I127" s="14"/>
      <c r="J127" s="13" t="s">
        <v>39</v>
      </c>
      <c r="K127" s="14">
        <v>43</v>
      </c>
      <c r="L127" s="15">
        <f t="shared" si="6"/>
        <v>0.67441860465116277</v>
      </c>
      <c r="M127" s="131" t="s">
        <v>882</v>
      </c>
      <c r="N127" s="25" t="s">
        <v>404</v>
      </c>
    </row>
    <row r="128" spans="1:14" s="16" customFormat="1" ht="24.75">
      <c r="A128" s="8">
        <v>126</v>
      </c>
      <c r="B128" s="40" t="s">
        <v>477</v>
      </c>
      <c r="C128" s="40" t="s">
        <v>478</v>
      </c>
      <c r="D128" s="40" t="s">
        <v>180</v>
      </c>
      <c r="E128" s="51" t="s">
        <v>376</v>
      </c>
      <c r="F128" s="8" t="s">
        <v>20</v>
      </c>
      <c r="G128" s="37">
        <v>7</v>
      </c>
      <c r="H128" s="13"/>
      <c r="I128" s="14"/>
      <c r="J128" s="13" t="s">
        <v>22</v>
      </c>
      <c r="K128" s="14">
        <v>43</v>
      </c>
      <c r="L128" s="15">
        <f t="shared" si="6"/>
        <v>0.65116279069767447</v>
      </c>
      <c r="M128" s="131" t="s">
        <v>882</v>
      </c>
      <c r="N128" s="25" t="s">
        <v>404</v>
      </c>
    </row>
    <row r="129" spans="1:14" s="16" customFormat="1" ht="15.75">
      <c r="A129" s="8">
        <v>127</v>
      </c>
      <c r="B129" s="149" t="s">
        <v>319</v>
      </c>
      <c r="C129" s="91" t="s">
        <v>320</v>
      </c>
      <c r="D129" s="91" t="s">
        <v>93</v>
      </c>
      <c r="E129" s="130" t="s">
        <v>228</v>
      </c>
      <c r="F129" s="8" t="s">
        <v>20</v>
      </c>
      <c r="G129" s="8" t="s">
        <v>316</v>
      </c>
      <c r="H129" s="8">
        <v>27</v>
      </c>
      <c r="I129" s="14">
        <v>0</v>
      </c>
      <c r="J129" s="13">
        <f>H129+I129</f>
        <v>27</v>
      </c>
      <c r="K129" s="14">
        <v>43</v>
      </c>
      <c r="L129" s="15">
        <f t="shared" si="6"/>
        <v>0.62790697674418605</v>
      </c>
      <c r="M129" s="131" t="s">
        <v>882</v>
      </c>
      <c r="N129" s="9" t="s">
        <v>258</v>
      </c>
    </row>
    <row r="130" spans="1:14" s="16" customFormat="1" ht="24.75">
      <c r="A130" s="8">
        <v>128</v>
      </c>
      <c r="B130" s="40" t="s">
        <v>431</v>
      </c>
      <c r="C130" s="40" t="s">
        <v>233</v>
      </c>
      <c r="D130" s="40" t="s">
        <v>146</v>
      </c>
      <c r="E130" s="51" t="s">
        <v>376</v>
      </c>
      <c r="F130" s="8" t="s">
        <v>20</v>
      </c>
      <c r="G130" s="8">
        <v>7</v>
      </c>
      <c r="H130" s="13"/>
      <c r="I130" s="14"/>
      <c r="J130" s="13" t="s">
        <v>98</v>
      </c>
      <c r="K130" s="14">
        <v>43</v>
      </c>
      <c r="L130" s="15">
        <f t="shared" si="6"/>
        <v>0.62790697674418605</v>
      </c>
      <c r="M130" s="131" t="s">
        <v>882</v>
      </c>
      <c r="N130" s="21" t="s">
        <v>390</v>
      </c>
    </row>
    <row r="131" spans="1:14" s="16" customFormat="1" ht="24.75">
      <c r="A131" s="8">
        <v>129</v>
      </c>
      <c r="B131" s="142" t="s">
        <v>107</v>
      </c>
      <c r="C131" s="9" t="s">
        <v>92</v>
      </c>
      <c r="D131" s="9" t="s">
        <v>465</v>
      </c>
      <c r="E131" s="51" t="s">
        <v>376</v>
      </c>
      <c r="F131" s="8" t="s">
        <v>20</v>
      </c>
      <c r="G131" s="8">
        <v>7</v>
      </c>
      <c r="H131" s="13"/>
      <c r="I131" s="14"/>
      <c r="J131" s="13" t="s">
        <v>27</v>
      </c>
      <c r="K131" s="14">
        <v>43</v>
      </c>
      <c r="L131" s="15">
        <f t="shared" si="6"/>
        <v>0.60465116279069764</v>
      </c>
      <c r="M131" s="131" t="s">
        <v>882</v>
      </c>
      <c r="N131" s="21" t="s">
        <v>390</v>
      </c>
    </row>
    <row r="132" spans="1:14" s="16" customFormat="1" ht="24.75">
      <c r="A132" s="8">
        <v>130</v>
      </c>
      <c r="B132" s="40" t="s">
        <v>469</v>
      </c>
      <c r="C132" s="40" t="s">
        <v>470</v>
      </c>
      <c r="D132" s="40" t="s">
        <v>93</v>
      </c>
      <c r="E132" s="51" t="s">
        <v>376</v>
      </c>
      <c r="F132" s="8" t="s">
        <v>20</v>
      </c>
      <c r="G132" s="8">
        <v>7</v>
      </c>
      <c r="H132" s="13"/>
      <c r="I132" s="14"/>
      <c r="J132" s="13" t="s">
        <v>27</v>
      </c>
      <c r="K132" s="14">
        <v>43</v>
      </c>
      <c r="L132" s="15">
        <f t="shared" si="6"/>
        <v>0.60465116279069764</v>
      </c>
      <c r="M132" s="131" t="s">
        <v>882</v>
      </c>
      <c r="N132" s="21" t="s">
        <v>404</v>
      </c>
    </row>
    <row r="133" spans="1:14" s="16" customFormat="1" ht="24.75">
      <c r="A133" s="8">
        <v>131</v>
      </c>
      <c r="B133" s="40" t="s">
        <v>605</v>
      </c>
      <c r="C133" s="40" t="s">
        <v>66</v>
      </c>
      <c r="D133" s="40" t="s">
        <v>235</v>
      </c>
      <c r="E133" s="51" t="s">
        <v>579</v>
      </c>
      <c r="F133" s="8" t="s">
        <v>20</v>
      </c>
      <c r="G133" s="8">
        <v>7</v>
      </c>
      <c r="H133" s="13"/>
      <c r="I133" s="14"/>
      <c r="J133" s="13" t="s">
        <v>27</v>
      </c>
      <c r="K133" s="14">
        <v>43</v>
      </c>
      <c r="L133" s="15">
        <f t="shared" si="6"/>
        <v>0.60465116279069764</v>
      </c>
      <c r="M133" s="131" t="s">
        <v>882</v>
      </c>
      <c r="N133" s="21" t="s">
        <v>598</v>
      </c>
    </row>
    <row r="134" spans="1:14" s="16" customFormat="1" ht="15.75">
      <c r="A134" s="8">
        <v>132</v>
      </c>
      <c r="B134" s="9" t="s">
        <v>791</v>
      </c>
      <c r="C134" s="9" t="s">
        <v>792</v>
      </c>
      <c r="D134" s="146" t="s">
        <v>183</v>
      </c>
      <c r="E134" s="51" t="s">
        <v>773</v>
      </c>
      <c r="F134" s="8" t="s">
        <v>20</v>
      </c>
      <c r="G134" s="8" t="s">
        <v>316</v>
      </c>
      <c r="H134" s="13" t="s">
        <v>27</v>
      </c>
      <c r="I134" s="14"/>
      <c r="J134" s="13">
        <f>H134+I134</f>
        <v>26</v>
      </c>
      <c r="K134" s="14">
        <v>43</v>
      </c>
      <c r="L134" s="15">
        <f t="shared" si="6"/>
        <v>0.60465116279069764</v>
      </c>
      <c r="M134" s="131" t="s">
        <v>882</v>
      </c>
      <c r="N134" s="9" t="s">
        <v>783</v>
      </c>
    </row>
    <row r="135" spans="1:14" s="16" customFormat="1" ht="24.75">
      <c r="A135" s="8">
        <v>133</v>
      </c>
      <c r="B135" s="142" t="s">
        <v>606</v>
      </c>
      <c r="C135" s="9" t="s">
        <v>37</v>
      </c>
      <c r="D135" s="9" t="s">
        <v>18</v>
      </c>
      <c r="E135" s="51" t="s">
        <v>579</v>
      </c>
      <c r="F135" s="8" t="s">
        <v>20</v>
      </c>
      <c r="G135" s="8">
        <v>7</v>
      </c>
      <c r="H135" s="13"/>
      <c r="I135" s="14"/>
      <c r="J135" s="13" t="s">
        <v>85</v>
      </c>
      <c r="K135" s="14">
        <v>43</v>
      </c>
      <c r="L135" s="15">
        <f t="shared" si="6"/>
        <v>0.58139534883720934</v>
      </c>
      <c r="M135" s="131" t="s">
        <v>882</v>
      </c>
      <c r="N135" s="25" t="s">
        <v>598</v>
      </c>
    </row>
    <row r="136" spans="1:14" s="16" customFormat="1" ht="24.75">
      <c r="A136" s="8">
        <v>134</v>
      </c>
      <c r="B136" s="9" t="s">
        <v>466</v>
      </c>
      <c r="C136" s="9" t="s">
        <v>275</v>
      </c>
      <c r="D136" s="9" t="s">
        <v>235</v>
      </c>
      <c r="E136" s="51" t="s">
        <v>376</v>
      </c>
      <c r="F136" s="8" t="s">
        <v>20</v>
      </c>
      <c r="G136" s="8">
        <v>7</v>
      </c>
      <c r="H136" s="13"/>
      <c r="I136" s="14"/>
      <c r="J136" s="13" t="s">
        <v>138</v>
      </c>
      <c r="K136" s="14">
        <v>43</v>
      </c>
      <c r="L136" s="15">
        <f t="shared" si="6"/>
        <v>0.51162790697674421</v>
      </c>
      <c r="M136" s="131" t="s">
        <v>882</v>
      </c>
      <c r="N136" s="21" t="s">
        <v>390</v>
      </c>
    </row>
    <row r="137" spans="1:14" s="16" customFormat="1" ht="15.75">
      <c r="A137" s="8">
        <v>135</v>
      </c>
      <c r="B137" s="9" t="s">
        <v>710</v>
      </c>
      <c r="C137" s="146" t="s">
        <v>711</v>
      </c>
      <c r="D137" s="9" t="s">
        <v>282</v>
      </c>
      <c r="E137" s="51" t="s">
        <v>642</v>
      </c>
      <c r="F137" s="8" t="s">
        <v>20</v>
      </c>
      <c r="G137" s="8" t="s">
        <v>712</v>
      </c>
      <c r="H137" s="13" t="s">
        <v>138</v>
      </c>
      <c r="I137" s="14"/>
      <c r="J137" s="13">
        <f>H137+I137</f>
        <v>22</v>
      </c>
      <c r="K137" s="14">
        <v>43</v>
      </c>
      <c r="L137" s="15">
        <f t="shared" si="6"/>
        <v>0.51162790697674421</v>
      </c>
      <c r="M137" s="131" t="s">
        <v>882</v>
      </c>
      <c r="N137" s="9" t="s">
        <v>713</v>
      </c>
    </row>
    <row r="138" spans="1:14" s="16" customFormat="1" ht="15.75">
      <c r="A138" s="8">
        <v>136</v>
      </c>
      <c r="B138" s="40" t="s">
        <v>725</v>
      </c>
      <c r="C138" s="40" t="s">
        <v>245</v>
      </c>
      <c r="D138" s="40" t="s">
        <v>183</v>
      </c>
      <c r="E138" s="51" t="s">
        <v>642</v>
      </c>
      <c r="F138" s="8" t="s">
        <v>20</v>
      </c>
      <c r="G138" s="8" t="s">
        <v>721</v>
      </c>
      <c r="H138" s="13" t="s">
        <v>138</v>
      </c>
      <c r="I138" s="14"/>
      <c r="J138" s="13">
        <f>H138+I138</f>
        <v>22</v>
      </c>
      <c r="K138" s="14">
        <v>43</v>
      </c>
      <c r="L138" s="15">
        <f t="shared" si="6"/>
        <v>0.51162790697674421</v>
      </c>
      <c r="M138" s="131" t="s">
        <v>882</v>
      </c>
      <c r="N138" s="21" t="s">
        <v>722</v>
      </c>
    </row>
    <row r="139" spans="1:14" s="16" customFormat="1" ht="15.75">
      <c r="A139" s="8">
        <v>137</v>
      </c>
      <c r="B139" s="9" t="s">
        <v>742</v>
      </c>
      <c r="C139" s="146" t="s">
        <v>207</v>
      </c>
      <c r="D139" s="9" t="s">
        <v>180</v>
      </c>
      <c r="E139" s="51" t="s">
        <v>642</v>
      </c>
      <c r="F139" s="8" t="s">
        <v>20</v>
      </c>
      <c r="G139" s="8" t="s">
        <v>740</v>
      </c>
      <c r="H139" s="13" t="s">
        <v>163</v>
      </c>
      <c r="I139" s="14"/>
      <c r="J139" s="13">
        <f>H139+I139</f>
        <v>21.5</v>
      </c>
      <c r="K139" s="14">
        <v>43</v>
      </c>
      <c r="L139" s="15">
        <f t="shared" si="6"/>
        <v>0.5</v>
      </c>
      <c r="M139" s="131" t="s">
        <v>882</v>
      </c>
      <c r="N139" s="9" t="s">
        <v>741</v>
      </c>
    </row>
    <row r="140" spans="1:14" s="7" customFormat="1" ht="18.75">
      <c r="A140" s="8">
        <v>138</v>
      </c>
      <c r="B140" s="92" t="s">
        <v>158</v>
      </c>
      <c r="C140" s="92" t="s">
        <v>159</v>
      </c>
      <c r="D140" s="150" t="s">
        <v>59</v>
      </c>
      <c r="E140" s="129" t="s">
        <v>50</v>
      </c>
      <c r="F140" s="8" t="s">
        <v>20</v>
      </c>
      <c r="G140" s="138" t="s">
        <v>160</v>
      </c>
      <c r="H140" s="139">
        <v>26.5</v>
      </c>
      <c r="I140" s="103"/>
      <c r="J140" s="101" t="s">
        <v>161</v>
      </c>
      <c r="K140" s="103">
        <v>34</v>
      </c>
      <c r="L140" s="105">
        <v>0.78</v>
      </c>
      <c r="M140" s="160" t="s">
        <v>884</v>
      </c>
      <c r="N140" s="115" t="s">
        <v>106</v>
      </c>
    </row>
    <row r="141" spans="1:14" s="7" customFormat="1" ht="15.75">
      <c r="A141" s="8">
        <v>139</v>
      </c>
      <c r="B141" s="151" t="s">
        <v>538</v>
      </c>
      <c r="C141" s="92" t="s">
        <v>37</v>
      </c>
      <c r="D141" s="92" t="s">
        <v>539</v>
      </c>
      <c r="E141" s="129" t="s">
        <v>502</v>
      </c>
      <c r="F141" s="8" t="s">
        <v>20</v>
      </c>
      <c r="G141" s="97">
        <v>8</v>
      </c>
      <c r="H141" s="101" t="s">
        <v>540</v>
      </c>
      <c r="I141" s="103"/>
      <c r="J141" s="101">
        <f>H141+I141</f>
        <v>25.5</v>
      </c>
      <c r="K141" s="103">
        <v>34</v>
      </c>
      <c r="L141" s="105">
        <f t="shared" ref="L141:L146" si="7">J141/K141</f>
        <v>0.75</v>
      </c>
      <c r="M141" s="160" t="s">
        <v>884</v>
      </c>
      <c r="N141" s="115" t="s">
        <v>503</v>
      </c>
    </row>
    <row r="142" spans="1:14" s="16" customFormat="1" ht="15.75">
      <c r="A142" s="8">
        <v>140</v>
      </c>
      <c r="B142" s="142" t="s">
        <v>541</v>
      </c>
      <c r="C142" s="9" t="s">
        <v>542</v>
      </c>
      <c r="D142" s="9" t="s">
        <v>67</v>
      </c>
      <c r="E142" s="51" t="s">
        <v>502</v>
      </c>
      <c r="F142" s="8" t="s">
        <v>20</v>
      </c>
      <c r="G142" s="8">
        <v>8</v>
      </c>
      <c r="H142" s="13" t="s">
        <v>82</v>
      </c>
      <c r="I142" s="14"/>
      <c r="J142" s="13">
        <f>H142+I142</f>
        <v>24</v>
      </c>
      <c r="K142" s="14">
        <v>34</v>
      </c>
      <c r="L142" s="15">
        <f t="shared" si="7"/>
        <v>0.70588235294117652</v>
      </c>
      <c r="M142" s="160" t="s">
        <v>884</v>
      </c>
      <c r="N142" s="25" t="s">
        <v>503</v>
      </c>
    </row>
    <row r="143" spans="1:14" s="16" customFormat="1" ht="15.75">
      <c r="A143" s="8">
        <v>141</v>
      </c>
      <c r="B143" s="40" t="s">
        <v>546</v>
      </c>
      <c r="C143" s="40" t="s">
        <v>363</v>
      </c>
      <c r="D143" s="40" t="s">
        <v>547</v>
      </c>
      <c r="E143" s="51" t="s">
        <v>502</v>
      </c>
      <c r="F143" s="8" t="s">
        <v>20</v>
      </c>
      <c r="G143" s="8">
        <v>8</v>
      </c>
      <c r="H143" s="13" t="s">
        <v>548</v>
      </c>
      <c r="I143" s="14"/>
      <c r="J143" s="13">
        <f>H143+I143</f>
        <v>23.5</v>
      </c>
      <c r="K143" s="14">
        <v>34</v>
      </c>
      <c r="L143" s="15">
        <f t="shared" si="7"/>
        <v>0.69117647058823528</v>
      </c>
      <c r="M143" s="131" t="s">
        <v>882</v>
      </c>
      <c r="N143" s="21" t="s">
        <v>503</v>
      </c>
    </row>
    <row r="144" spans="1:14" s="16" customFormat="1" ht="15.75">
      <c r="A144" s="8">
        <v>142</v>
      </c>
      <c r="B144" s="9" t="s">
        <v>696</v>
      </c>
      <c r="C144" s="146" t="s">
        <v>340</v>
      </c>
      <c r="D144" s="9" t="s">
        <v>292</v>
      </c>
      <c r="E144" s="51" t="s">
        <v>642</v>
      </c>
      <c r="F144" s="8" t="s">
        <v>20</v>
      </c>
      <c r="G144" s="8" t="s">
        <v>693</v>
      </c>
      <c r="H144" s="13" t="s">
        <v>548</v>
      </c>
      <c r="I144" s="14"/>
      <c r="J144" s="13">
        <f>H144+I144</f>
        <v>23.5</v>
      </c>
      <c r="K144" s="14">
        <v>34</v>
      </c>
      <c r="L144" s="15">
        <f t="shared" si="7"/>
        <v>0.69117647058823528</v>
      </c>
      <c r="M144" s="131" t="s">
        <v>882</v>
      </c>
      <c r="N144" s="9" t="s">
        <v>682</v>
      </c>
    </row>
    <row r="145" spans="1:14" s="16" customFormat="1" ht="24.75">
      <c r="A145" s="8">
        <v>143</v>
      </c>
      <c r="B145" s="40" t="s">
        <v>442</v>
      </c>
      <c r="C145" s="40" t="s">
        <v>261</v>
      </c>
      <c r="D145" s="40" t="s">
        <v>443</v>
      </c>
      <c r="E145" s="51" t="s">
        <v>376</v>
      </c>
      <c r="F145" s="8" t="s">
        <v>20</v>
      </c>
      <c r="G145" s="37">
        <v>8</v>
      </c>
      <c r="H145" s="13" t="s">
        <v>248</v>
      </c>
      <c r="I145" s="14"/>
      <c r="J145" s="13" t="s">
        <v>248</v>
      </c>
      <c r="K145" s="14">
        <v>34</v>
      </c>
      <c r="L145" s="15">
        <f t="shared" si="7"/>
        <v>0.67647058823529416</v>
      </c>
      <c r="M145" s="131" t="s">
        <v>882</v>
      </c>
      <c r="N145" s="25" t="s">
        <v>404</v>
      </c>
    </row>
    <row r="146" spans="1:14" s="16" customFormat="1" ht="24.75">
      <c r="A146" s="8">
        <v>144</v>
      </c>
      <c r="B146" s="9" t="s">
        <v>621</v>
      </c>
      <c r="C146" s="9" t="s">
        <v>30</v>
      </c>
      <c r="D146" s="146" t="s">
        <v>601</v>
      </c>
      <c r="E146" s="51" t="s">
        <v>579</v>
      </c>
      <c r="F146" s="8" t="s">
        <v>20</v>
      </c>
      <c r="G146" s="8" t="s">
        <v>296</v>
      </c>
      <c r="H146" s="13"/>
      <c r="I146" s="14"/>
      <c r="J146" s="13" t="s">
        <v>248</v>
      </c>
      <c r="K146" s="14">
        <v>34</v>
      </c>
      <c r="L146" s="15">
        <f t="shared" si="7"/>
        <v>0.67647058823529416</v>
      </c>
      <c r="M146" s="131" t="s">
        <v>882</v>
      </c>
      <c r="N146" s="9" t="s">
        <v>598</v>
      </c>
    </row>
    <row r="147" spans="1:14" s="16" customFormat="1" ht="15.75">
      <c r="A147" s="8">
        <v>145</v>
      </c>
      <c r="B147" s="40" t="s">
        <v>545</v>
      </c>
      <c r="C147" s="40" t="s">
        <v>414</v>
      </c>
      <c r="D147" s="40" t="s">
        <v>67</v>
      </c>
      <c r="E147" s="51" t="s">
        <v>502</v>
      </c>
      <c r="F147" s="8" t="s">
        <v>20</v>
      </c>
      <c r="G147" s="8">
        <v>8</v>
      </c>
      <c r="H147" s="13" t="s">
        <v>248</v>
      </c>
      <c r="I147" s="14"/>
      <c r="J147" s="13">
        <f>H147+I147</f>
        <v>23</v>
      </c>
      <c r="K147" s="14">
        <v>34</v>
      </c>
      <c r="L147" s="15">
        <v>0.67</v>
      </c>
      <c r="M147" s="131" t="s">
        <v>882</v>
      </c>
      <c r="N147" s="21" t="s">
        <v>503</v>
      </c>
    </row>
    <row r="148" spans="1:14" s="16" customFormat="1" ht="15.75">
      <c r="A148" s="8">
        <v>146</v>
      </c>
      <c r="B148" s="9" t="s">
        <v>543</v>
      </c>
      <c r="C148" s="9" t="s">
        <v>312</v>
      </c>
      <c r="D148" s="146" t="s">
        <v>153</v>
      </c>
      <c r="E148" s="51" t="s">
        <v>502</v>
      </c>
      <c r="F148" s="8" t="s">
        <v>20</v>
      </c>
      <c r="G148" s="8">
        <v>8</v>
      </c>
      <c r="H148" s="13" t="s">
        <v>544</v>
      </c>
      <c r="I148" s="14"/>
      <c r="J148" s="13">
        <f>H148+I148</f>
        <v>22.5</v>
      </c>
      <c r="K148" s="14">
        <v>34</v>
      </c>
      <c r="L148" s="15">
        <f>J148/K148</f>
        <v>0.66176470588235292</v>
      </c>
      <c r="M148" s="131" t="s">
        <v>882</v>
      </c>
      <c r="N148" s="9" t="s">
        <v>518</v>
      </c>
    </row>
    <row r="149" spans="1:14" s="16" customFormat="1" ht="15.75">
      <c r="A149" s="8">
        <v>147</v>
      </c>
      <c r="B149" s="142" t="s">
        <v>537</v>
      </c>
      <c r="C149" s="9" t="s">
        <v>349</v>
      </c>
      <c r="D149" s="9" t="s">
        <v>18</v>
      </c>
      <c r="E149" s="51" t="s">
        <v>502</v>
      </c>
      <c r="F149" s="8" t="s">
        <v>20</v>
      </c>
      <c r="G149" s="8">
        <v>8</v>
      </c>
      <c r="H149" s="13" t="s">
        <v>138</v>
      </c>
      <c r="I149" s="14"/>
      <c r="J149" s="13">
        <f>H149+I149</f>
        <v>22</v>
      </c>
      <c r="K149" s="14">
        <v>34</v>
      </c>
      <c r="L149" s="15">
        <f>J149/K149</f>
        <v>0.6470588235294118</v>
      </c>
      <c r="M149" s="131" t="s">
        <v>882</v>
      </c>
      <c r="N149" s="25" t="s">
        <v>518</v>
      </c>
    </row>
    <row r="150" spans="1:14" s="16" customFormat="1" ht="15.75">
      <c r="A150" s="8">
        <v>148</v>
      </c>
      <c r="B150" s="144" t="s">
        <v>311</v>
      </c>
      <c r="C150" s="40" t="s">
        <v>312</v>
      </c>
      <c r="D150" s="40" t="s">
        <v>56</v>
      </c>
      <c r="E150" s="130" t="s">
        <v>228</v>
      </c>
      <c r="F150" s="8" t="s">
        <v>20</v>
      </c>
      <c r="G150" s="8" t="s">
        <v>308</v>
      </c>
      <c r="H150" s="13" t="s">
        <v>163</v>
      </c>
      <c r="I150" s="14">
        <v>0</v>
      </c>
      <c r="J150" s="13">
        <f>H150+I150</f>
        <v>21.5</v>
      </c>
      <c r="K150" s="14">
        <v>34</v>
      </c>
      <c r="L150" s="15">
        <f>J150/K150</f>
        <v>0.63235294117647056</v>
      </c>
      <c r="M150" s="131" t="s">
        <v>882</v>
      </c>
      <c r="N150" s="9" t="s">
        <v>231</v>
      </c>
    </row>
    <row r="151" spans="1:14" s="16" customFormat="1" ht="15.75">
      <c r="A151" s="8">
        <v>149</v>
      </c>
      <c r="B151" s="40" t="s">
        <v>685</v>
      </c>
      <c r="C151" s="40" t="s">
        <v>349</v>
      </c>
      <c r="D151" s="40" t="s">
        <v>56</v>
      </c>
      <c r="E151" s="51" t="s">
        <v>642</v>
      </c>
      <c r="F151" s="8" t="s">
        <v>20</v>
      </c>
      <c r="G151" s="8" t="s">
        <v>681</v>
      </c>
      <c r="H151" s="13" t="s">
        <v>163</v>
      </c>
      <c r="I151" s="14"/>
      <c r="J151" s="13">
        <f>H151+I151</f>
        <v>21.5</v>
      </c>
      <c r="K151" s="14">
        <v>34</v>
      </c>
      <c r="L151" s="15">
        <f>J151/K151</f>
        <v>0.63235294117647056</v>
      </c>
      <c r="M151" s="131" t="s">
        <v>882</v>
      </c>
      <c r="N151" s="9" t="s">
        <v>682</v>
      </c>
    </row>
    <row r="152" spans="1:14" s="16" customFormat="1" ht="18.75">
      <c r="A152" s="8">
        <v>150</v>
      </c>
      <c r="B152" s="9" t="s">
        <v>162</v>
      </c>
      <c r="C152" s="9" t="s">
        <v>140</v>
      </c>
      <c r="D152" s="9" t="s">
        <v>31</v>
      </c>
      <c r="E152" s="51" t="s">
        <v>50</v>
      </c>
      <c r="F152" s="8" t="s">
        <v>20</v>
      </c>
      <c r="G152" s="140" t="s">
        <v>160</v>
      </c>
      <c r="H152" s="141">
        <v>21.5</v>
      </c>
      <c r="I152" s="14"/>
      <c r="J152" s="13" t="s">
        <v>163</v>
      </c>
      <c r="K152" s="14">
        <v>34</v>
      </c>
      <c r="L152" s="15">
        <v>0.63</v>
      </c>
      <c r="M152" s="131" t="s">
        <v>882</v>
      </c>
      <c r="N152" s="25" t="s">
        <v>106</v>
      </c>
    </row>
    <row r="153" spans="1:14" s="16" customFormat="1" ht="15.75">
      <c r="A153" s="8">
        <v>151</v>
      </c>
      <c r="B153" s="144" t="s">
        <v>291</v>
      </c>
      <c r="C153" s="9" t="s">
        <v>237</v>
      </c>
      <c r="D153" s="9" t="s">
        <v>292</v>
      </c>
      <c r="E153" s="130" t="s">
        <v>228</v>
      </c>
      <c r="F153" s="8" t="s">
        <v>20</v>
      </c>
      <c r="G153" s="8" t="s">
        <v>293</v>
      </c>
      <c r="H153" s="13" t="s">
        <v>265</v>
      </c>
      <c r="I153" s="14">
        <v>0</v>
      </c>
      <c r="J153" s="13">
        <f>H153+I153</f>
        <v>21</v>
      </c>
      <c r="K153" s="14">
        <v>34</v>
      </c>
      <c r="L153" s="15">
        <f t="shared" ref="L153:L158" si="8">J153/K153</f>
        <v>0.61764705882352944</v>
      </c>
      <c r="M153" s="131" t="s">
        <v>882</v>
      </c>
      <c r="N153" s="9" t="s">
        <v>294</v>
      </c>
    </row>
    <row r="154" spans="1:14" s="16" customFormat="1" ht="15.75">
      <c r="A154" s="8">
        <v>152</v>
      </c>
      <c r="B154" s="142" t="s">
        <v>549</v>
      </c>
      <c r="C154" s="40" t="s">
        <v>148</v>
      </c>
      <c r="D154" s="40" t="s">
        <v>153</v>
      </c>
      <c r="E154" s="51" t="s">
        <v>502</v>
      </c>
      <c r="F154" s="8" t="s">
        <v>20</v>
      </c>
      <c r="G154" s="8">
        <v>8</v>
      </c>
      <c r="H154" s="13" t="s">
        <v>265</v>
      </c>
      <c r="I154" s="14"/>
      <c r="J154" s="13">
        <f>H154+I154</f>
        <v>21</v>
      </c>
      <c r="K154" s="14">
        <v>34</v>
      </c>
      <c r="L154" s="15">
        <f t="shared" si="8"/>
        <v>0.61764705882352944</v>
      </c>
      <c r="M154" s="131" t="s">
        <v>882</v>
      </c>
      <c r="N154" s="21" t="s">
        <v>503</v>
      </c>
    </row>
    <row r="155" spans="1:14" s="16" customFormat="1" ht="24.75">
      <c r="A155" s="8">
        <v>153</v>
      </c>
      <c r="B155" s="40" t="s">
        <v>619</v>
      </c>
      <c r="C155" s="40" t="s">
        <v>74</v>
      </c>
      <c r="D155" s="40" t="s">
        <v>18</v>
      </c>
      <c r="E155" s="51" t="s">
        <v>579</v>
      </c>
      <c r="F155" s="8" t="s">
        <v>20</v>
      </c>
      <c r="G155" s="37" t="s">
        <v>296</v>
      </c>
      <c r="H155" s="13"/>
      <c r="I155" s="14"/>
      <c r="J155" s="13" t="s">
        <v>242</v>
      </c>
      <c r="K155" s="14">
        <v>34</v>
      </c>
      <c r="L155" s="15">
        <f t="shared" si="8"/>
        <v>0.6029411764705882</v>
      </c>
      <c r="M155" s="131" t="s">
        <v>882</v>
      </c>
      <c r="N155" s="25" t="s">
        <v>598</v>
      </c>
    </row>
    <row r="156" spans="1:14" s="16" customFormat="1" ht="24.75">
      <c r="A156" s="8">
        <v>154</v>
      </c>
      <c r="B156" s="142" t="s">
        <v>620</v>
      </c>
      <c r="C156" s="40" t="s">
        <v>340</v>
      </c>
      <c r="D156" s="40" t="s">
        <v>153</v>
      </c>
      <c r="E156" s="51" t="s">
        <v>579</v>
      </c>
      <c r="F156" s="8" t="s">
        <v>20</v>
      </c>
      <c r="G156" s="8" t="s">
        <v>296</v>
      </c>
      <c r="H156" s="13"/>
      <c r="I156" s="14"/>
      <c r="J156" s="13" t="s">
        <v>242</v>
      </c>
      <c r="K156" s="14">
        <v>34</v>
      </c>
      <c r="L156" s="15">
        <f t="shared" si="8"/>
        <v>0.6029411764705882</v>
      </c>
      <c r="M156" s="131" t="s">
        <v>882</v>
      </c>
      <c r="N156" s="21" t="s">
        <v>598</v>
      </c>
    </row>
    <row r="157" spans="1:14" s="16" customFormat="1" ht="15.75">
      <c r="A157" s="8">
        <v>155</v>
      </c>
      <c r="B157" s="40" t="s">
        <v>673</v>
      </c>
      <c r="C157" s="40" t="s">
        <v>237</v>
      </c>
      <c r="D157" s="40" t="s">
        <v>64</v>
      </c>
      <c r="E157" s="51" t="s">
        <v>642</v>
      </c>
      <c r="F157" s="8" t="s">
        <v>20</v>
      </c>
      <c r="G157" s="8" t="s">
        <v>160</v>
      </c>
      <c r="H157" s="38" t="s">
        <v>242</v>
      </c>
      <c r="I157" s="14"/>
      <c r="J157" s="13">
        <f>H157+I157</f>
        <v>20.5</v>
      </c>
      <c r="K157" s="14">
        <v>34</v>
      </c>
      <c r="L157" s="15">
        <f t="shared" si="8"/>
        <v>0.6029411764705882</v>
      </c>
      <c r="M157" s="131" t="s">
        <v>882</v>
      </c>
      <c r="N157" s="9" t="s">
        <v>672</v>
      </c>
    </row>
    <row r="158" spans="1:14" s="16" customFormat="1" ht="15.75">
      <c r="A158" s="8">
        <v>156</v>
      </c>
      <c r="B158" s="40" t="s">
        <v>452</v>
      </c>
      <c r="C158" s="40" t="s">
        <v>37</v>
      </c>
      <c r="D158" s="40" t="s">
        <v>48</v>
      </c>
      <c r="E158" s="51" t="s">
        <v>642</v>
      </c>
      <c r="F158" s="8" t="s">
        <v>20</v>
      </c>
      <c r="G158" s="8" t="s">
        <v>693</v>
      </c>
      <c r="H158" s="13" t="s">
        <v>166</v>
      </c>
      <c r="I158" s="14"/>
      <c r="J158" s="13">
        <f>H158+I158</f>
        <v>19.5</v>
      </c>
      <c r="K158" s="14">
        <v>34</v>
      </c>
      <c r="L158" s="15">
        <f t="shared" si="8"/>
        <v>0.57352941176470584</v>
      </c>
      <c r="M158" s="131" t="s">
        <v>882</v>
      </c>
      <c r="N158" s="9" t="s">
        <v>682</v>
      </c>
    </row>
    <row r="159" spans="1:14" s="16" customFormat="1" ht="18.75">
      <c r="A159" s="8">
        <v>157</v>
      </c>
      <c r="B159" s="9" t="s">
        <v>164</v>
      </c>
      <c r="C159" s="152" t="s">
        <v>165</v>
      </c>
      <c r="D159" s="9" t="s">
        <v>90</v>
      </c>
      <c r="E159" s="51" t="s">
        <v>50</v>
      </c>
      <c r="F159" s="8" t="s">
        <v>20</v>
      </c>
      <c r="G159" s="140" t="s">
        <v>160</v>
      </c>
      <c r="H159" s="141">
        <v>19.5</v>
      </c>
      <c r="I159" s="14"/>
      <c r="J159" s="13" t="s">
        <v>166</v>
      </c>
      <c r="K159" s="14">
        <v>34</v>
      </c>
      <c r="L159" s="15">
        <v>0.56999999999999995</v>
      </c>
      <c r="M159" s="131" t="s">
        <v>882</v>
      </c>
      <c r="N159" s="25" t="s">
        <v>106</v>
      </c>
    </row>
    <row r="160" spans="1:14" s="16" customFormat="1" ht="15.75">
      <c r="A160" s="8">
        <v>158</v>
      </c>
      <c r="B160" s="93" t="s">
        <v>33</v>
      </c>
      <c r="C160" s="93" t="s">
        <v>34</v>
      </c>
      <c r="D160" s="153" t="s">
        <v>26</v>
      </c>
      <c r="E160" s="51" t="s">
        <v>28</v>
      </c>
      <c r="F160" s="8" t="s">
        <v>20</v>
      </c>
      <c r="G160" s="75" t="str">
        <f>G159</f>
        <v>8А</v>
      </c>
      <c r="H160" s="79" t="s">
        <v>35</v>
      </c>
      <c r="I160" s="80"/>
      <c r="J160" s="79">
        <f>H160+I160</f>
        <v>19</v>
      </c>
      <c r="K160" s="80">
        <v>34</v>
      </c>
      <c r="L160" s="81">
        <f t="shared" ref="L160:L173" si="9">J160/K160</f>
        <v>0.55882352941176472</v>
      </c>
      <c r="M160" s="131" t="s">
        <v>882</v>
      </c>
      <c r="N160" s="93" t="str">
        <f>$N$7</f>
        <v>Митякова Светлана Сергеевна</v>
      </c>
    </row>
    <row r="161" spans="1:14" s="16" customFormat="1" ht="15.75">
      <c r="A161" s="8">
        <v>159</v>
      </c>
      <c r="B161" s="144" t="s">
        <v>306</v>
      </c>
      <c r="C161" s="40" t="s">
        <v>307</v>
      </c>
      <c r="D161" s="40" t="s">
        <v>41</v>
      </c>
      <c r="E161" s="130" t="s">
        <v>228</v>
      </c>
      <c r="F161" s="8" t="s">
        <v>20</v>
      </c>
      <c r="G161" s="8" t="s">
        <v>308</v>
      </c>
      <c r="H161" s="13" t="s">
        <v>35</v>
      </c>
      <c r="I161" s="14">
        <v>0</v>
      </c>
      <c r="J161" s="13">
        <f>H161+I161</f>
        <v>19</v>
      </c>
      <c r="K161" s="14">
        <v>34</v>
      </c>
      <c r="L161" s="15">
        <f t="shared" si="9"/>
        <v>0.55882352941176472</v>
      </c>
      <c r="M161" s="131" t="s">
        <v>882</v>
      </c>
      <c r="N161" s="9" t="s">
        <v>231</v>
      </c>
    </row>
    <row r="162" spans="1:14" s="16" customFormat="1" ht="24.75">
      <c r="A162" s="8">
        <v>160</v>
      </c>
      <c r="B162" s="40" t="s">
        <v>441</v>
      </c>
      <c r="C162" s="40" t="s">
        <v>37</v>
      </c>
      <c r="D162" s="40" t="s">
        <v>220</v>
      </c>
      <c r="E162" s="51" t="s">
        <v>376</v>
      </c>
      <c r="F162" s="8" t="s">
        <v>20</v>
      </c>
      <c r="G162" s="8">
        <v>8</v>
      </c>
      <c r="H162" s="13" t="s">
        <v>35</v>
      </c>
      <c r="I162" s="14"/>
      <c r="J162" s="13" t="s">
        <v>35</v>
      </c>
      <c r="K162" s="14">
        <v>34</v>
      </c>
      <c r="L162" s="15">
        <f t="shared" si="9"/>
        <v>0.55882352941176472</v>
      </c>
      <c r="M162" s="131" t="s">
        <v>882</v>
      </c>
      <c r="N162" s="21" t="s">
        <v>379</v>
      </c>
    </row>
    <row r="163" spans="1:14" s="16" customFormat="1" ht="24.75">
      <c r="A163" s="8">
        <v>161</v>
      </c>
      <c r="B163" s="9" t="s">
        <v>618</v>
      </c>
      <c r="C163" s="9" t="s">
        <v>44</v>
      </c>
      <c r="D163" s="9" t="s">
        <v>153</v>
      </c>
      <c r="E163" s="51" t="s">
        <v>579</v>
      </c>
      <c r="F163" s="8" t="s">
        <v>20</v>
      </c>
      <c r="G163" s="8" t="s">
        <v>296</v>
      </c>
      <c r="H163" s="13"/>
      <c r="I163" s="14"/>
      <c r="J163" s="13" t="s">
        <v>35</v>
      </c>
      <c r="K163" s="14">
        <v>34</v>
      </c>
      <c r="L163" s="15">
        <f t="shared" si="9"/>
        <v>0.55882352941176472</v>
      </c>
      <c r="M163" s="131" t="s">
        <v>882</v>
      </c>
      <c r="N163" s="25" t="s">
        <v>598</v>
      </c>
    </row>
    <row r="164" spans="1:14" s="16" customFormat="1" ht="15.75">
      <c r="A164" s="8">
        <v>162</v>
      </c>
      <c r="B164" s="143" t="s">
        <v>691</v>
      </c>
      <c r="C164" s="40" t="s">
        <v>692</v>
      </c>
      <c r="D164" s="40" t="s">
        <v>527</v>
      </c>
      <c r="E164" s="51" t="s">
        <v>642</v>
      </c>
      <c r="F164" s="8" t="s">
        <v>20</v>
      </c>
      <c r="G164" s="8" t="s">
        <v>693</v>
      </c>
      <c r="H164" s="13" t="s">
        <v>35</v>
      </c>
      <c r="I164" s="14"/>
      <c r="J164" s="13">
        <f t="shared" ref="J164:J169" si="10">H164+I164</f>
        <v>19</v>
      </c>
      <c r="K164" s="14">
        <v>34</v>
      </c>
      <c r="L164" s="15">
        <f t="shared" si="9"/>
        <v>0.55882352941176472</v>
      </c>
      <c r="M164" s="131" t="s">
        <v>882</v>
      </c>
      <c r="N164" s="21" t="s">
        <v>682</v>
      </c>
    </row>
    <row r="165" spans="1:14" s="16" customFormat="1" ht="15.75">
      <c r="A165" s="8">
        <v>163</v>
      </c>
      <c r="B165" s="9" t="s">
        <v>550</v>
      </c>
      <c r="C165" s="9" t="s">
        <v>551</v>
      </c>
      <c r="D165" s="146" t="s">
        <v>552</v>
      </c>
      <c r="E165" s="51" t="s">
        <v>502</v>
      </c>
      <c r="F165" s="8" t="s">
        <v>20</v>
      </c>
      <c r="G165" s="8">
        <v>8</v>
      </c>
      <c r="H165" s="13" t="s">
        <v>553</v>
      </c>
      <c r="I165" s="14"/>
      <c r="J165" s="13">
        <f t="shared" si="10"/>
        <v>18.5</v>
      </c>
      <c r="K165" s="14">
        <v>34</v>
      </c>
      <c r="L165" s="15">
        <f t="shared" si="9"/>
        <v>0.54411764705882348</v>
      </c>
      <c r="M165" s="131" t="s">
        <v>882</v>
      </c>
      <c r="N165" s="9" t="s">
        <v>518</v>
      </c>
    </row>
    <row r="166" spans="1:14" s="16" customFormat="1" ht="15.75">
      <c r="A166" s="8">
        <v>164</v>
      </c>
      <c r="B166" s="142" t="s">
        <v>554</v>
      </c>
      <c r="C166" s="40" t="s">
        <v>419</v>
      </c>
      <c r="D166" s="40" t="s">
        <v>59</v>
      </c>
      <c r="E166" s="51" t="s">
        <v>502</v>
      </c>
      <c r="F166" s="8" t="s">
        <v>20</v>
      </c>
      <c r="G166" s="8">
        <v>8</v>
      </c>
      <c r="H166" s="13" t="s">
        <v>553</v>
      </c>
      <c r="I166" s="14"/>
      <c r="J166" s="13">
        <f t="shared" si="10"/>
        <v>18.5</v>
      </c>
      <c r="K166" s="14">
        <v>34</v>
      </c>
      <c r="L166" s="15">
        <f t="shared" si="9"/>
        <v>0.54411764705882348</v>
      </c>
      <c r="M166" s="131" t="s">
        <v>882</v>
      </c>
      <c r="N166" s="21" t="s">
        <v>518</v>
      </c>
    </row>
    <row r="167" spans="1:14" s="16" customFormat="1" ht="15.75">
      <c r="A167" s="8">
        <v>165</v>
      </c>
      <c r="B167" s="9" t="s">
        <v>674</v>
      </c>
      <c r="C167" s="9" t="s">
        <v>288</v>
      </c>
      <c r="D167" s="9" t="s">
        <v>675</v>
      </c>
      <c r="E167" s="51" t="s">
        <v>642</v>
      </c>
      <c r="F167" s="8" t="s">
        <v>20</v>
      </c>
      <c r="G167" s="8" t="s">
        <v>160</v>
      </c>
      <c r="H167" s="13" t="s">
        <v>553</v>
      </c>
      <c r="I167" s="14"/>
      <c r="J167" s="13">
        <f t="shared" si="10"/>
        <v>18.5</v>
      </c>
      <c r="K167" s="14">
        <v>34</v>
      </c>
      <c r="L167" s="15">
        <f t="shared" si="9"/>
        <v>0.54411764705882348</v>
      </c>
      <c r="M167" s="131" t="s">
        <v>882</v>
      </c>
      <c r="N167" s="9" t="s">
        <v>672</v>
      </c>
    </row>
    <row r="168" spans="1:14" s="16" customFormat="1" ht="15.75">
      <c r="A168" s="8">
        <v>166</v>
      </c>
      <c r="B168" s="93" t="s">
        <v>29</v>
      </c>
      <c r="C168" s="93" t="s">
        <v>30</v>
      </c>
      <c r="D168" s="153" t="s">
        <v>31</v>
      </c>
      <c r="E168" s="51" t="s">
        <v>28</v>
      </c>
      <c r="F168" s="8" t="s">
        <v>20</v>
      </c>
      <c r="G168" s="75">
        <v>8</v>
      </c>
      <c r="H168" s="79" t="s">
        <v>32</v>
      </c>
      <c r="I168" s="80"/>
      <c r="J168" s="79">
        <f t="shared" si="10"/>
        <v>18</v>
      </c>
      <c r="K168" s="80">
        <v>34</v>
      </c>
      <c r="L168" s="81">
        <f t="shared" si="9"/>
        <v>0.52941176470588236</v>
      </c>
      <c r="M168" s="131" t="s">
        <v>882</v>
      </c>
      <c r="N168" s="93" t="str">
        <f>$N$7</f>
        <v>Митякова Светлана Сергеевна</v>
      </c>
    </row>
    <row r="169" spans="1:14" s="16" customFormat="1" ht="15.75">
      <c r="A169" s="8">
        <v>167</v>
      </c>
      <c r="B169" s="144" t="s">
        <v>301</v>
      </c>
      <c r="C169" s="40" t="s">
        <v>25</v>
      </c>
      <c r="D169" s="40" t="s">
        <v>302</v>
      </c>
      <c r="E169" s="130" t="s">
        <v>228</v>
      </c>
      <c r="F169" s="8" t="s">
        <v>20</v>
      </c>
      <c r="G169" s="8" t="s">
        <v>296</v>
      </c>
      <c r="H169" s="13" t="s">
        <v>32</v>
      </c>
      <c r="I169" s="14">
        <v>0</v>
      </c>
      <c r="J169" s="13">
        <f t="shared" si="10"/>
        <v>18</v>
      </c>
      <c r="K169" s="14">
        <v>34</v>
      </c>
      <c r="L169" s="15">
        <f t="shared" si="9"/>
        <v>0.52941176470588236</v>
      </c>
      <c r="M169" s="131" t="s">
        <v>882</v>
      </c>
      <c r="N169" s="9" t="s">
        <v>271</v>
      </c>
    </row>
    <row r="170" spans="1:14" s="16" customFormat="1" ht="24.75">
      <c r="A170" s="8">
        <v>168</v>
      </c>
      <c r="B170" s="40" t="s">
        <v>614</v>
      </c>
      <c r="C170" s="40" t="s">
        <v>66</v>
      </c>
      <c r="D170" s="40" t="s">
        <v>31</v>
      </c>
      <c r="E170" s="51" t="s">
        <v>579</v>
      </c>
      <c r="F170" s="8" t="s">
        <v>20</v>
      </c>
      <c r="G170" s="37" t="s">
        <v>296</v>
      </c>
      <c r="H170" s="13"/>
      <c r="I170" s="14"/>
      <c r="J170" s="13" t="s">
        <v>32</v>
      </c>
      <c r="K170" s="14">
        <v>34</v>
      </c>
      <c r="L170" s="15">
        <f t="shared" si="9"/>
        <v>0.52941176470588236</v>
      </c>
      <c r="M170" s="131" t="s">
        <v>882</v>
      </c>
      <c r="N170" s="25" t="s">
        <v>598</v>
      </c>
    </row>
    <row r="171" spans="1:14" s="16" customFormat="1" ht="15.75">
      <c r="A171" s="8">
        <v>169</v>
      </c>
      <c r="B171" s="9" t="s">
        <v>794</v>
      </c>
      <c r="C171" s="146" t="s">
        <v>25</v>
      </c>
      <c r="D171" s="9" t="s">
        <v>67</v>
      </c>
      <c r="E171" s="51" t="s">
        <v>773</v>
      </c>
      <c r="F171" s="8" t="s">
        <v>20</v>
      </c>
      <c r="G171" s="8" t="s">
        <v>296</v>
      </c>
      <c r="H171" s="13" t="s">
        <v>32</v>
      </c>
      <c r="I171" s="14"/>
      <c r="J171" s="13">
        <f>H171+I171</f>
        <v>18</v>
      </c>
      <c r="K171" s="14">
        <v>34</v>
      </c>
      <c r="L171" s="15">
        <f t="shared" si="9"/>
        <v>0.52941176470588236</v>
      </c>
      <c r="M171" s="131" t="s">
        <v>882</v>
      </c>
      <c r="N171" s="9" t="s">
        <v>783</v>
      </c>
    </row>
    <row r="172" spans="1:14" s="16" customFormat="1" ht="15.75">
      <c r="A172" s="8">
        <v>170</v>
      </c>
      <c r="B172" s="144" t="s">
        <v>298</v>
      </c>
      <c r="C172" s="40" t="s">
        <v>275</v>
      </c>
      <c r="D172" s="40" t="s">
        <v>41</v>
      </c>
      <c r="E172" s="130" t="s">
        <v>228</v>
      </c>
      <c r="F172" s="8" t="s">
        <v>20</v>
      </c>
      <c r="G172" s="8" t="s">
        <v>296</v>
      </c>
      <c r="H172" s="13" t="s">
        <v>300</v>
      </c>
      <c r="I172" s="14">
        <v>0</v>
      </c>
      <c r="J172" s="13">
        <f>H172+I172</f>
        <v>17</v>
      </c>
      <c r="K172" s="14">
        <v>34</v>
      </c>
      <c r="L172" s="15">
        <f t="shared" si="9"/>
        <v>0.5</v>
      </c>
      <c r="M172" s="131" t="s">
        <v>882</v>
      </c>
      <c r="N172" s="9" t="s">
        <v>271</v>
      </c>
    </row>
    <row r="173" spans="1:14" s="16" customFormat="1" ht="15.75">
      <c r="A173" s="8">
        <v>171</v>
      </c>
      <c r="B173" s="142" t="s">
        <v>698</v>
      </c>
      <c r="C173" s="9" t="s">
        <v>281</v>
      </c>
      <c r="D173" s="9" t="s">
        <v>699</v>
      </c>
      <c r="E173" s="51" t="s">
        <v>642</v>
      </c>
      <c r="F173" s="8" t="s">
        <v>20</v>
      </c>
      <c r="G173" s="8" t="s">
        <v>700</v>
      </c>
      <c r="H173" s="13" t="s">
        <v>300</v>
      </c>
      <c r="I173" s="14"/>
      <c r="J173" s="13">
        <f>H173+I173</f>
        <v>17</v>
      </c>
      <c r="K173" s="14">
        <v>34</v>
      </c>
      <c r="L173" s="15">
        <f t="shared" si="9"/>
        <v>0.5</v>
      </c>
      <c r="M173" s="131" t="s">
        <v>882</v>
      </c>
      <c r="N173" s="25" t="s">
        <v>701</v>
      </c>
    </row>
    <row r="174" spans="1:14" s="7" customFormat="1" ht="24.75">
      <c r="A174" s="8">
        <v>172</v>
      </c>
      <c r="B174" s="92" t="s">
        <v>428</v>
      </c>
      <c r="C174" s="92" t="s">
        <v>233</v>
      </c>
      <c r="D174" s="154" t="s">
        <v>429</v>
      </c>
      <c r="E174" s="129" t="s">
        <v>376</v>
      </c>
      <c r="F174" s="8" t="s">
        <v>20</v>
      </c>
      <c r="G174" s="97">
        <v>9</v>
      </c>
      <c r="H174" s="101"/>
      <c r="I174" s="103"/>
      <c r="J174" s="101" t="s">
        <v>430</v>
      </c>
      <c r="K174" s="103">
        <v>53</v>
      </c>
      <c r="L174" s="105">
        <f>J174/K174</f>
        <v>0.84905660377358494</v>
      </c>
      <c r="M174" s="160" t="s">
        <v>884</v>
      </c>
      <c r="N174" s="92" t="s">
        <v>379</v>
      </c>
    </row>
    <row r="175" spans="1:14" s="7" customFormat="1" ht="18.75">
      <c r="A175" s="8">
        <v>173</v>
      </c>
      <c r="B175" s="94" t="s">
        <v>221</v>
      </c>
      <c r="C175" s="94" t="s">
        <v>47</v>
      </c>
      <c r="D175" s="94" t="s">
        <v>222</v>
      </c>
      <c r="E175" s="129" t="s">
        <v>50</v>
      </c>
      <c r="F175" s="8" t="s">
        <v>20</v>
      </c>
      <c r="G175" s="89" t="s">
        <v>211</v>
      </c>
      <c r="H175" s="102">
        <v>45</v>
      </c>
      <c r="I175" s="104"/>
      <c r="J175" s="102">
        <v>45</v>
      </c>
      <c r="K175" s="103">
        <v>53</v>
      </c>
      <c r="L175" s="106">
        <v>0.84</v>
      </c>
      <c r="M175" s="160" t="s">
        <v>884</v>
      </c>
      <c r="N175" s="107" t="s">
        <v>212</v>
      </c>
    </row>
    <row r="176" spans="1:14" s="16" customFormat="1" ht="15.75">
      <c r="A176" s="8">
        <v>174</v>
      </c>
      <c r="B176" s="144" t="s">
        <v>272</v>
      </c>
      <c r="C176" s="9" t="s">
        <v>245</v>
      </c>
      <c r="D176" s="9" t="s">
        <v>153</v>
      </c>
      <c r="E176" s="130" t="s">
        <v>228</v>
      </c>
      <c r="F176" s="8" t="s">
        <v>20</v>
      </c>
      <c r="G176" s="8" t="s">
        <v>60</v>
      </c>
      <c r="H176" s="13" t="s">
        <v>273</v>
      </c>
      <c r="I176" s="14">
        <v>0</v>
      </c>
      <c r="J176" s="13">
        <f>H176+I176</f>
        <v>44</v>
      </c>
      <c r="K176" s="14">
        <v>53</v>
      </c>
      <c r="L176" s="15">
        <f>J176/K176</f>
        <v>0.83018867924528306</v>
      </c>
      <c r="M176" s="160" t="s">
        <v>884</v>
      </c>
      <c r="N176" s="9" t="s">
        <v>271</v>
      </c>
    </row>
    <row r="177" spans="1:14" s="16" customFormat="1" ht="24.75">
      <c r="A177" s="8">
        <v>175</v>
      </c>
      <c r="B177" s="9" t="s">
        <v>438</v>
      </c>
      <c r="C177" s="9" t="s">
        <v>217</v>
      </c>
      <c r="D177" s="9" t="s">
        <v>180</v>
      </c>
      <c r="E177" s="51" t="s">
        <v>376</v>
      </c>
      <c r="F177" s="8" t="s">
        <v>20</v>
      </c>
      <c r="G177" s="8">
        <v>9</v>
      </c>
      <c r="H177" s="13"/>
      <c r="I177" s="14"/>
      <c r="J177" s="13" t="s">
        <v>439</v>
      </c>
      <c r="K177" s="14">
        <v>53</v>
      </c>
      <c r="L177" s="15">
        <f>J177/K177</f>
        <v>0.81132075471698117</v>
      </c>
      <c r="M177" s="160" t="s">
        <v>884</v>
      </c>
      <c r="N177" s="9" t="s">
        <v>379</v>
      </c>
    </row>
    <row r="178" spans="1:14" s="16" customFormat="1" ht="18.75">
      <c r="A178" s="8">
        <v>176</v>
      </c>
      <c r="B178" s="9" t="s">
        <v>208</v>
      </c>
      <c r="C178" s="9" t="s">
        <v>209</v>
      </c>
      <c r="D178" s="146" t="s">
        <v>210</v>
      </c>
      <c r="E178" s="51" t="s">
        <v>50</v>
      </c>
      <c r="F178" s="8" t="s">
        <v>20</v>
      </c>
      <c r="G178" s="8" t="s">
        <v>211</v>
      </c>
      <c r="H178" s="66">
        <v>43</v>
      </c>
      <c r="I178" s="14"/>
      <c r="J178" s="66">
        <v>43</v>
      </c>
      <c r="K178" s="14">
        <v>53</v>
      </c>
      <c r="L178" s="67">
        <v>0.81</v>
      </c>
      <c r="M178" s="160" t="s">
        <v>884</v>
      </c>
      <c r="N178" s="9" t="s">
        <v>212</v>
      </c>
    </row>
    <row r="179" spans="1:14" s="16" customFormat="1" ht="24.75">
      <c r="A179" s="8">
        <v>177</v>
      </c>
      <c r="B179" s="9" t="s">
        <v>422</v>
      </c>
      <c r="C179" s="146" t="s">
        <v>66</v>
      </c>
      <c r="D179" s="9" t="s">
        <v>423</v>
      </c>
      <c r="E179" s="51" t="s">
        <v>376</v>
      </c>
      <c r="F179" s="8" t="s">
        <v>20</v>
      </c>
      <c r="G179" s="8">
        <v>9</v>
      </c>
      <c r="H179" s="13"/>
      <c r="I179" s="14"/>
      <c r="J179" s="13" t="s">
        <v>424</v>
      </c>
      <c r="K179" s="14">
        <v>53</v>
      </c>
      <c r="L179" s="15">
        <f>J179/K179</f>
        <v>0.79245283018867929</v>
      </c>
      <c r="M179" s="160" t="s">
        <v>884</v>
      </c>
      <c r="N179" s="9" t="s">
        <v>379</v>
      </c>
    </row>
    <row r="180" spans="1:14" s="29" customFormat="1" ht="15.75">
      <c r="A180" s="8">
        <v>178</v>
      </c>
      <c r="B180" s="144" t="s">
        <v>269</v>
      </c>
      <c r="C180" s="9" t="s">
        <v>84</v>
      </c>
      <c r="D180" s="146" t="s">
        <v>41</v>
      </c>
      <c r="E180" s="130" t="s">
        <v>228</v>
      </c>
      <c r="F180" s="8" t="s">
        <v>20</v>
      </c>
      <c r="G180" s="37" t="s">
        <v>60</v>
      </c>
      <c r="H180" s="13" t="s">
        <v>270</v>
      </c>
      <c r="I180" s="14">
        <v>0</v>
      </c>
      <c r="J180" s="13">
        <f>H180+I180</f>
        <v>41</v>
      </c>
      <c r="K180" s="14">
        <v>53</v>
      </c>
      <c r="L180" s="15">
        <f>J180/K180</f>
        <v>0.77358490566037741</v>
      </c>
      <c r="M180" s="160" t="s">
        <v>884</v>
      </c>
      <c r="N180" s="9" t="s">
        <v>271</v>
      </c>
    </row>
    <row r="181" spans="1:14" s="29" customFormat="1" ht="15.75">
      <c r="A181" s="8">
        <v>179</v>
      </c>
      <c r="B181" s="144" t="s">
        <v>274</v>
      </c>
      <c r="C181" s="146" t="s">
        <v>275</v>
      </c>
      <c r="D181" s="9" t="s">
        <v>67</v>
      </c>
      <c r="E181" s="130" t="s">
        <v>228</v>
      </c>
      <c r="F181" s="8" t="s">
        <v>20</v>
      </c>
      <c r="G181" s="8" t="s">
        <v>60</v>
      </c>
      <c r="H181" s="13" t="s">
        <v>270</v>
      </c>
      <c r="I181" s="14">
        <v>0</v>
      </c>
      <c r="J181" s="13">
        <f>H181+I181</f>
        <v>41</v>
      </c>
      <c r="K181" s="14">
        <v>53</v>
      </c>
      <c r="L181" s="15">
        <f>J181/K181</f>
        <v>0.77358490566037741</v>
      </c>
      <c r="M181" s="160" t="s">
        <v>884</v>
      </c>
      <c r="N181" s="9" t="s">
        <v>271</v>
      </c>
    </row>
    <row r="182" spans="1:14" s="29" customFormat="1" ht="18.75">
      <c r="A182" s="8">
        <v>180</v>
      </c>
      <c r="B182" s="30" t="s">
        <v>218</v>
      </c>
      <c r="C182" s="30" t="s">
        <v>219</v>
      </c>
      <c r="D182" s="30" t="s">
        <v>220</v>
      </c>
      <c r="E182" s="51" t="s">
        <v>50</v>
      </c>
      <c r="F182" s="8" t="s">
        <v>20</v>
      </c>
      <c r="G182" s="28" t="s">
        <v>211</v>
      </c>
      <c r="H182" s="66">
        <v>41</v>
      </c>
      <c r="I182" s="32"/>
      <c r="J182" s="66">
        <v>41</v>
      </c>
      <c r="K182" s="14">
        <v>53</v>
      </c>
      <c r="L182" s="67">
        <v>0.77</v>
      </c>
      <c r="M182" s="160" t="s">
        <v>884</v>
      </c>
      <c r="N182" s="31" t="s">
        <v>212</v>
      </c>
    </row>
    <row r="183" spans="1:14" s="29" customFormat="1" ht="15.75">
      <c r="A183" s="8">
        <v>181</v>
      </c>
      <c r="B183" s="144" t="s">
        <v>260</v>
      </c>
      <c r="C183" s="9" t="s">
        <v>261</v>
      </c>
      <c r="D183" s="146" t="s">
        <v>116</v>
      </c>
      <c r="E183" s="130" t="s">
        <v>228</v>
      </c>
      <c r="F183" s="8" t="s">
        <v>20</v>
      </c>
      <c r="G183" s="37" t="s">
        <v>257</v>
      </c>
      <c r="H183" s="13" t="s">
        <v>143</v>
      </c>
      <c r="I183" s="14">
        <v>0</v>
      </c>
      <c r="J183" s="13">
        <f>H183+I183</f>
        <v>39</v>
      </c>
      <c r="K183" s="14">
        <v>53</v>
      </c>
      <c r="L183" s="15">
        <f>J183/K183</f>
        <v>0.73584905660377353</v>
      </c>
      <c r="M183" s="160" t="s">
        <v>884</v>
      </c>
      <c r="N183" s="9" t="s">
        <v>258</v>
      </c>
    </row>
    <row r="184" spans="1:14" s="29" customFormat="1" ht="24.75">
      <c r="A184" s="8">
        <v>182</v>
      </c>
      <c r="B184" s="40" t="s">
        <v>107</v>
      </c>
      <c r="C184" s="40" t="s">
        <v>217</v>
      </c>
      <c r="D184" s="40" t="s">
        <v>235</v>
      </c>
      <c r="E184" s="51" t="s">
        <v>376</v>
      </c>
      <c r="F184" s="8" t="s">
        <v>20</v>
      </c>
      <c r="G184" s="8">
        <v>9</v>
      </c>
      <c r="H184" s="13"/>
      <c r="I184" s="14"/>
      <c r="J184" s="13" t="s">
        <v>143</v>
      </c>
      <c r="K184" s="14">
        <v>53</v>
      </c>
      <c r="L184" s="15">
        <f>J184/K184</f>
        <v>0.73584905660377353</v>
      </c>
      <c r="M184" s="160" t="s">
        <v>884</v>
      </c>
      <c r="N184" s="9" t="s">
        <v>379</v>
      </c>
    </row>
    <row r="185" spans="1:14" s="29" customFormat="1" ht="24.75">
      <c r="A185" s="8">
        <v>183</v>
      </c>
      <c r="B185" s="17" t="s">
        <v>434</v>
      </c>
      <c r="C185" s="17" t="s">
        <v>435</v>
      </c>
      <c r="D185" s="17" t="s">
        <v>289</v>
      </c>
      <c r="E185" s="51" t="s">
        <v>376</v>
      </c>
      <c r="F185" s="8" t="s">
        <v>20</v>
      </c>
      <c r="G185" s="8">
        <v>9</v>
      </c>
      <c r="H185" s="13"/>
      <c r="I185" s="14"/>
      <c r="J185" s="13" t="s">
        <v>143</v>
      </c>
      <c r="K185" s="14">
        <v>53</v>
      </c>
      <c r="L185" s="15">
        <f>J185/K185</f>
        <v>0.73584905660377353</v>
      </c>
      <c r="M185" s="160" t="s">
        <v>884</v>
      </c>
      <c r="N185" s="9" t="s">
        <v>379</v>
      </c>
    </row>
    <row r="186" spans="1:14" s="29" customFormat="1" ht="24.75">
      <c r="A186" s="8">
        <v>184</v>
      </c>
      <c r="B186" s="179" t="s">
        <v>436</v>
      </c>
      <c r="C186" s="53" t="s">
        <v>337</v>
      </c>
      <c r="D186" s="53" t="s">
        <v>437</v>
      </c>
      <c r="E186" s="180" t="s">
        <v>376</v>
      </c>
      <c r="F186" s="178" t="s">
        <v>20</v>
      </c>
      <c r="G186" s="178">
        <v>9</v>
      </c>
      <c r="H186" s="181"/>
      <c r="I186" s="182"/>
      <c r="J186" s="181" t="s">
        <v>143</v>
      </c>
      <c r="K186" s="182">
        <v>53</v>
      </c>
      <c r="L186" s="183">
        <f>J186/K186</f>
        <v>0.73584905660377353</v>
      </c>
      <c r="M186" s="184" t="s">
        <v>884</v>
      </c>
      <c r="N186" s="53" t="s">
        <v>379</v>
      </c>
    </row>
    <row r="187" spans="1:14" s="29" customFormat="1" ht="15.75">
      <c r="A187" s="8">
        <v>185</v>
      </c>
      <c r="B187" s="185" t="s">
        <v>266</v>
      </c>
      <c r="C187" s="53" t="s">
        <v>44</v>
      </c>
      <c r="D187" s="186" t="s">
        <v>141</v>
      </c>
      <c r="E187" s="187" t="s">
        <v>228</v>
      </c>
      <c r="F187" s="178" t="s">
        <v>20</v>
      </c>
      <c r="G187" s="178" t="s">
        <v>52</v>
      </c>
      <c r="H187" s="181" t="s">
        <v>95</v>
      </c>
      <c r="I187" s="182">
        <v>0</v>
      </c>
      <c r="J187" s="181">
        <f>H187+I187</f>
        <v>38</v>
      </c>
      <c r="K187" s="182">
        <v>53</v>
      </c>
      <c r="L187" s="183">
        <f>J187/K187</f>
        <v>0.71698113207547165</v>
      </c>
      <c r="M187" s="184" t="s">
        <v>884</v>
      </c>
      <c r="N187" s="53" t="s">
        <v>258</v>
      </c>
    </row>
    <row r="188" spans="1:14" s="29" customFormat="1" ht="15.75">
      <c r="A188" s="8">
        <v>186</v>
      </c>
      <c r="B188" s="188" t="s">
        <v>877</v>
      </c>
      <c r="C188" s="189" t="s">
        <v>463</v>
      </c>
      <c r="D188" s="189" t="s">
        <v>153</v>
      </c>
      <c r="E188" s="190" t="s">
        <v>797</v>
      </c>
      <c r="F188" s="178" t="s">
        <v>20</v>
      </c>
      <c r="G188" s="178">
        <v>9</v>
      </c>
      <c r="H188" s="181"/>
      <c r="I188" s="182"/>
      <c r="J188" s="178">
        <v>37</v>
      </c>
      <c r="K188" s="178">
        <v>53</v>
      </c>
      <c r="L188" s="183">
        <f t="shared" ref="L188" si="11">J188/K188</f>
        <v>0.69811320754716977</v>
      </c>
      <c r="M188" s="191" t="s">
        <v>884</v>
      </c>
      <c r="N188" s="181" t="s">
        <v>858</v>
      </c>
    </row>
    <row r="189" spans="1:14" s="16" customFormat="1" ht="18.75">
      <c r="A189" s="8">
        <v>187</v>
      </c>
      <c r="B189" s="192" t="s">
        <v>215</v>
      </c>
      <c r="C189" s="192" t="s">
        <v>150</v>
      </c>
      <c r="D189" s="192" t="s">
        <v>93</v>
      </c>
      <c r="E189" s="180" t="s">
        <v>50</v>
      </c>
      <c r="F189" s="178" t="s">
        <v>20</v>
      </c>
      <c r="G189" s="193" t="s">
        <v>211</v>
      </c>
      <c r="H189" s="194">
        <v>36</v>
      </c>
      <c r="I189" s="195"/>
      <c r="J189" s="194">
        <v>36</v>
      </c>
      <c r="K189" s="182">
        <v>53</v>
      </c>
      <c r="L189" s="196">
        <v>0.68</v>
      </c>
      <c r="M189" s="197" t="s">
        <v>882</v>
      </c>
      <c r="N189" s="198" t="s">
        <v>212</v>
      </c>
    </row>
    <row r="190" spans="1:14" s="16" customFormat="1" ht="15.75">
      <c r="A190" s="8">
        <v>188</v>
      </c>
      <c r="B190" s="185" t="s">
        <v>276</v>
      </c>
      <c r="C190" s="53" t="s">
        <v>277</v>
      </c>
      <c r="D190" s="53" t="s">
        <v>278</v>
      </c>
      <c r="E190" s="187" t="s">
        <v>228</v>
      </c>
      <c r="F190" s="178" t="s">
        <v>20</v>
      </c>
      <c r="G190" s="178" t="s">
        <v>60</v>
      </c>
      <c r="H190" s="181" t="s">
        <v>279</v>
      </c>
      <c r="I190" s="182">
        <v>0</v>
      </c>
      <c r="J190" s="181">
        <f>H190+I190</f>
        <v>35</v>
      </c>
      <c r="K190" s="182">
        <v>53</v>
      </c>
      <c r="L190" s="183">
        <f t="shared" ref="L190:L205" si="12">J190/K190</f>
        <v>0.660377358490566</v>
      </c>
      <c r="M190" s="197" t="s">
        <v>882</v>
      </c>
      <c r="N190" s="53" t="s">
        <v>271</v>
      </c>
    </row>
    <row r="191" spans="1:14" s="16" customFormat="1" ht="24.75">
      <c r="A191" s="8">
        <v>189</v>
      </c>
      <c r="B191" s="145" t="s">
        <v>425</v>
      </c>
      <c r="C191" s="145" t="s">
        <v>426</v>
      </c>
      <c r="D191" s="145" t="s">
        <v>183</v>
      </c>
      <c r="E191" s="180" t="s">
        <v>376</v>
      </c>
      <c r="F191" s="178" t="s">
        <v>20</v>
      </c>
      <c r="G191" s="178">
        <v>9</v>
      </c>
      <c r="H191" s="181"/>
      <c r="I191" s="182"/>
      <c r="J191" s="181" t="s">
        <v>427</v>
      </c>
      <c r="K191" s="182">
        <v>53</v>
      </c>
      <c r="L191" s="183">
        <f t="shared" si="12"/>
        <v>0.64150943396226412</v>
      </c>
      <c r="M191" s="197" t="s">
        <v>882</v>
      </c>
      <c r="N191" s="53" t="s">
        <v>379</v>
      </c>
    </row>
    <row r="192" spans="1:14" s="16" customFormat="1" ht="15.75">
      <c r="A192" s="8">
        <v>190</v>
      </c>
      <c r="B192" s="53" t="s">
        <v>651</v>
      </c>
      <c r="C192" s="186" t="s">
        <v>622</v>
      </c>
      <c r="D192" s="53" t="s">
        <v>489</v>
      </c>
      <c r="E192" s="180" t="s">
        <v>642</v>
      </c>
      <c r="F192" s="178" t="s">
        <v>20</v>
      </c>
      <c r="G192" s="178" t="s">
        <v>211</v>
      </c>
      <c r="H192" s="181" t="s">
        <v>185</v>
      </c>
      <c r="I192" s="182"/>
      <c r="J192" s="181">
        <f>H192+I192</f>
        <v>33</v>
      </c>
      <c r="K192" s="182">
        <v>53</v>
      </c>
      <c r="L192" s="183">
        <f t="shared" si="12"/>
        <v>0.62264150943396224</v>
      </c>
      <c r="M192" s="197" t="s">
        <v>882</v>
      </c>
      <c r="N192" s="53" t="s">
        <v>644</v>
      </c>
    </row>
    <row r="193" spans="1:14" s="16" customFormat="1" ht="15.75">
      <c r="A193" s="8">
        <v>191</v>
      </c>
      <c r="B193" s="185" t="s">
        <v>280</v>
      </c>
      <c r="C193" s="145" t="s">
        <v>281</v>
      </c>
      <c r="D193" s="145" t="s">
        <v>282</v>
      </c>
      <c r="E193" s="187" t="s">
        <v>228</v>
      </c>
      <c r="F193" s="178" t="s">
        <v>20</v>
      </c>
      <c r="G193" s="178" t="s">
        <v>60</v>
      </c>
      <c r="H193" s="181" t="s">
        <v>118</v>
      </c>
      <c r="I193" s="182">
        <v>0</v>
      </c>
      <c r="J193" s="181">
        <f>H193+I193</f>
        <v>32</v>
      </c>
      <c r="K193" s="182">
        <v>53</v>
      </c>
      <c r="L193" s="183">
        <f t="shared" si="12"/>
        <v>0.60377358490566035</v>
      </c>
      <c r="M193" s="197" t="s">
        <v>882</v>
      </c>
      <c r="N193" s="53" t="s">
        <v>271</v>
      </c>
    </row>
    <row r="194" spans="1:14" s="16" customFormat="1" ht="15.75">
      <c r="A194" s="8">
        <v>192</v>
      </c>
      <c r="B194" s="52" t="s">
        <v>785</v>
      </c>
      <c r="C194" s="52" t="s">
        <v>786</v>
      </c>
      <c r="D194" s="52" t="s">
        <v>416</v>
      </c>
      <c r="E194" s="199" t="s">
        <v>773</v>
      </c>
      <c r="F194" s="178" t="s">
        <v>20</v>
      </c>
      <c r="G194" s="178">
        <v>9</v>
      </c>
      <c r="H194" s="181"/>
      <c r="I194" s="182"/>
      <c r="J194" s="200" t="s">
        <v>42</v>
      </c>
      <c r="K194" s="182">
        <v>53</v>
      </c>
      <c r="L194" s="183">
        <f t="shared" si="12"/>
        <v>0.58490566037735847</v>
      </c>
      <c r="M194" s="191" t="s">
        <v>882</v>
      </c>
      <c r="N194" s="53" t="s">
        <v>783</v>
      </c>
    </row>
    <row r="195" spans="1:14" s="16" customFormat="1" ht="15.75">
      <c r="A195" s="8">
        <v>193</v>
      </c>
      <c r="B195" s="201" t="s">
        <v>40</v>
      </c>
      <c r="C195" s="202" t="s">
        <v>30</v>
      </c>
      <c r="D195" s="201" t="s">
        <v>41</v>
      </c>
      <c r="E195" s="180" t="s">
        <v>28</v>
      </c>
      <c r="F195" s="178" t="s">
        <v>20</v>
      </c>
      <c r="G195" s="203">
        <v>9</v>
      </c>
      <c r="H195" s="200" t="s">
        <v>42</v>
      </c>
      <c r="I195" s="204"/>
      <c r="J195" s="200">
        <f>H195+I195</f>
        <v>31</v>
      </c>
      <c r="K195" s="204">
        <v>53</v>
      </c>
      <c r="L195" s="191">
        <f t="shared" si="12"/>
        <v>0.58490566037735847</v>
      </c>
      <c r="M195" s="197" t="s">
        <v>882</v>
      </c>
      <c r="N195" s="201" t="str">
        <f>$N$11</f>
        <v>Баева Анастасия Леонидовна</v>
      </c>
    </row>
    <row r="196" spans="1:14" s="16" customFormat="1" ht="15.75">
      <c r="A196" s="8">
        <v>194</v>
      </c>
      <c r="B196" s="145" t="s">
        <v>62</v>
      </c>
      <c r="C196" s="145" t="s">
        <v>63</v>
      </c>
      <c r="D196" s="145" t="s">
        <v>64</v>
      </c>
      <c r="E196" s="180" t="s">
        <v>50</v>
      </c>
      <c r="F196" s="178" t="s">
        <v>20</v>
      </c>
      <c r="G196" s="178" t="s">
        <v>60</v>
      </c>
      <c r="H196" s="181" t="s">
        <v>42</v>
      </c>
      <c r="I196" s="182"/>
      <c r="J196" s="181">
        <f>H196+I196</f>
        <v>31</v>
      </c>
      <c r="K196" s="182">
        <v>53</v>
      </c>
      <c r="L196" s="183">
        <f t="shared" si="12"/>
        <v>0.58490566037735847</v>
      </c>
      <c r="M196" s="197" t="s">
        <v>882</v>
      </c>
      <c r="N196" s="53" t="s">
        <v>53</v>
      </c>
    </row>
    <row r="197" spans="1:14" s="16" customFormat="1" ht="24.75">
      <c r="A197" s="8">
        <v>195</v>
      </c>
      <c r="B197" s="53" t="s">
        <v>624</v>
      </c>
      <c r="C197" s="53" t="s">
        <v>349</v>
      </c>
      <c r="D197" s="53" t="s">
        <v>41</v>
      </c>
      <c r="E197" s="180" t="s">
        <v>579</v>
      </c>
      <c r="F197" s="178" t="s">
        <v>20</v>
      </c>
      <c r="G197" s="178" t="s">
        <v>257</v>
      </c>
      <c r="H197" s="181" t="s">
        <v>625</v>
      </c>
      <c r="I197" s="182"/>
      <c r="J197" s="181" t="s">
        <v>625</v>
      </c>
      <c r="K197" s="182">
        <v>53</v>
      </c>
      <c r="L197" s="183">
        <f t="shared" si="12"/>
        <v>0.57547169811320753</v>
      </c>
      <c r="M197" s="197" t="s">
        <v>882</v>
      </c>
      <c r="N197" s="53" t="s">
        <v>587</v>
      </c>
    </row>
    <row r="198" spans="1:14" s="16" customFormat="1" ht="24.75">
      <c r="A198" s="8">
        <v>196</v>
      </c>
      <c r="B198" s="179" t="s">
        <v>626</v>
      </c>
      <c r="C198" s="145" t="s">
        <v>71</v>
      </c>
      <c r="D198" s="145" t="s">
        <v>222</v>
      </c>
      <c r="E198" s="180" t="s">
        <v>579</v>
      </c>
      <c r="F198" s="178" t="s">
        <v>20</v>
      </c>
      <c r="G198" s="178" t="s">
        <v>52</v>
      </c>
      <c r="H198" s="181" t="s">
        <v>625</v>
      </c>
      <c r="I198" s="182"/>
      <c r="J198" s="181" t="s">
        <v>625</v>
      </c>
      <c r="K198" s="182">
        <v>53</v>
      </c>
      <c r="L198" s="183">
        <f t="shared" si="12"/>
        <v>0.57547169811320753</v>
      </c>
      <c r="M198" s="197" t="s">
        <v>882</v>
      </c>
      <c r="N198" s="205" t="s">
        <v>598</v>
      </c>
    </row>
    <row r="199" spans="1:14" s="16" customFormat="1" ht="15.75">
      <c r="A199" s="8">
        <v>197</v>
      </c>
      <c r="B199" s="206" t="s">
        <v>57</v>
      </c>
      <c r="C199" s="145" t="s">
        <v>58</v>
      </c>
      <c r="D199" s="145" t="s">
        <v>59</v>
      </c>
      <c r="E199" s="180" t="s">
        <v>50</v>
      </c>
      <c r="F199" s="178" t="s">
        <v>20</v>
      </c>
      <c r="G199" s="178" t="s">
        <v>60</v>
      </c>
      <c r="H199" s="181" t="s">
        <v>61</v>
      </c>
      <c r="I199" s="182"/>
      <c r="J199" s="181">
        <f>H199+I199</f>
        <v>30</v>
      </c>
      <c r="K199" s="182">
        <v>53</v>
      </c>
      <c r="L199" s="183">
        <f t="shared" si="12"/>
        <v>0.56603773584905659</v>
      </c>
      <c r="M199" s="197" t="s">
        <v>882</v>
      </c>
      <c r="N199" s="53" t="s">
        <v>53</v>
      </c>
    </row>
    <row r="200" spans="1:14" s="16" customFormat="1" ht="15.75">
      <c r="A200" s="8">
        <v>198</v>
      </c>
      <c r="B200" s="185" t="s">
        <v>283</v>
      </c>
      <c r="C200" s="53" t="s">
        <v>284</v>
      </c>
      <c r="D200" s="186" t="s">
        <v>285</v>
      </c>
      <c r="E200" s="187" t="s">
        <v>228</v>
      </c>
      <c r="F200" s="178" t="s">
        <v>20</v>
      </c>
      <c r="G200" s="178" t="s">
        <v>286</v>
      </c>
      <c r="H200" s="181" t="s">
        <v>61</v>
      </c>
      <c r="I200" s="182">
        <v>0</v>
      </c>
      <c r="J200" s="181">
        <f>H200+I200</f>
        <v>30</v>
      </c>
      <c r="K200" s="182">
        <v>53</v>
      </c>
      <c r="L200" s="183">
        <f t="shared" si="12"/>
        <v>0.56603773584905659</v>
      </c>
      <c r="M200" s="197" t="s">
        <v>882</v>
      </c>
      <c r="N200" s="53" t="s">
        <v>271</v>
      </c>
    </row>
    <row r="201" spans="1:14" s="16" customFormat="1" ht="15.75">
      <c r="A201" s="8">
        <v>199</v>
      </c>
      <c r="B201" s="207" t="s">
        <v>36</v>
      </c>
      <c r="C201" s="207" t="s">
        <v>37</v>
      </c>
      <c r="D201" s="207" t="s">
        <v>38</v>
      </c>
      <c r="E201" s="180" t="s">
        <v>28</v>
      </c>
      <c r="F201" s="178" t="s">
        <v>20</v>
      </c>
      <c r="G201" s="203">
        <v>9</v>
      </c>
      <c r="H201" s="200" t="s">
        <v>39</v>
      </c>
      <c r="I201" s="204"/>
      <c r="J201" s="200">
        <f>H201+I201</f>
        <v>29</v>
      </c>
      <c r="K201" s="204">
        <v>53</v>
      </c>
      <c r="L201" s="191">
        <f t="shared" si="12"/>
        <v>0.54716981132075471</v>
      </c>
      <c r="M201" s="197" t="s">
        <v>882</v>
      </c>
      <c r="N201" s="208" t="str">
        <f>$N$7</f>
        <v>Митякова Светлана Сергеевна</v>
      </c>
    </row>
    <row r="202" spans="1:14" s="16" customFormat="1" ht="15.75">
      <c r="A202" s="8">
        <v>200</v>
      </c>
      <c r="B202" s="53" t="s">
        <v>46</v>
      </c>
      <c r="C202" s="186" t="s">
        <v>47</v>
      </c>
      <c r="D202" s="53" t="s">
        <v>48</v>
      </c>
      <c r="E202" s="180" t="s">
        <v>50</v>
      </c>
      <c r="F202" s="178" t="s">
        <v>20</v>
      </c>
      <c r="G202" s="178" t="s">
        <v>52</v>
      </c>
      <c r="H202" s="181" t="s">
        <v>39</v>
      </c>
      <c r="I202" s="182"/>
      <c r="J202" s="181">
        <f>H202+I202</f>
        <v>29</v>
      </c>
      <c r="K202" s="182">
        <v>53</v>
      </c>
      <c r="L202" s="183">
        <f t="shared" si="12"/>
        <v>0.54716981132075471</v>
      </c>
      <c r="M202" s="197" t="s">
        <v>882</v>
      </c>
      <c r="N202" s="53" t="s">
        <v>53</v>
      </c>
    </row>
    <row r="203" spans="1:14" s="16" customFormat="1" ht="24.75">
      <c r="A203" s="8">
        <v>201</v>
      </c>
      <c r="B203" s="53" t="s">
        <v>628</v>
      </c>
      <c r="C203" s="186" t="s">
        <v>629</v>
      </c>
      <c r="D203" s="53" t="s">
        <v>156</v>
      </c>
      <c r="E203" s="180" t="s">
        <v>579</v>
      </c>
      <c r="F203" s="178" t="s">
        <v>20</v>
      </c>
      <c r="G203" s="178" t="s">
        <v>52</v>
      </c>
      <c r="H203" s="181"/>
      <c r="I203" s="182"/>
      <c r="J203" s="181" t="s">
        <v>39</v>
      </c>
      <c r="K203" s="182">
        <v>53</v>
      </c>
      <c r="L203" s="183">
        <f t="shared" si="12"/>
        <v>0.54716981132075471</v>
      </c>
      <c r="M203" s="197" t="s">
        <v>882</v>
      </c>
      <c r="N203" s="53" t="s">
        <v>598</v>
      </c>
    </row>
    <row r="204" spans="1:14" s="16" customFormat="1" ht="24.75">
      <c r="A204" s="8">
        <v>202</v>
      </c>
      <c r="B204" s="53" t="s">
        <v>630</v>
      </c>
      <c r="C204" s="53" t="s">
        <v>374</v>
      </c>
      <c r="D204" s="53" t="s">
        <v>67</v>
      </c>
      <c r="E204" s="180" t="s">
        <v>579</v>
      </c>
      <c r="F204" s="178" t="s">
        <v>20</v>
      </c>
      <c r="G204" s="178" t="s">
        <v>52</v>
      </c>
      <c r="H204" s="181"/>
      <c r="I204" s="182"/>
      <c r="J204" s="181" t="s">
        <v>39</v>
      </c>
      <c r="K204" s="182">
        <v>53</v>
      </c>
      <c r="L204" s="183">
        <f t="shared" si="12"/>
        <v>0.54716981132075471</v>
      </c>
      <c r="M204" s="197" t="s">
        <v>882</v>
      </c>
      <c r="N204" s="53" t="s">
        <v>598</v>
      </c>
    </row>
    <row r="205" spans="1:14" s="16" customFormat="1" ht="15.75">
      <c r="A205" s="8">
        <v>203</v>
      </c>
      <c r="B205" s="145" t="s">
        <v>648</v>
      </c>
      <c r="C205" s="145" t="s">
        <v>312</v>
      </c>
      <c r="D205" s="145" t="s">
        <v>649</v>
      </c>
      <c r="E205" s="180" t="s">
        <v>642</v>
      </c>
      <c r="F205" s="178" t="s">
        <v>20</v>
      </c>
      <c r="G205" s="178" t="s">
        <v>211</v>
      </c>
      <c r="H205" s="181" t="s">
        <v>39</v>
      </c>
      <c r="I205" s="182"/>
      <c r="J205" s="181">
        <f>H205+I205</f>
        <v>29</v>
      </c>
      <c r="K205" s="182">
        <v>53</v>
      </c>
      <c r="L205" s="183">
        <f t="shared" si="12"/>
        <v>0.54716981132075471</v>
      </c>
      <c r="M205" s="197" t="s">
        <v>882</v>
      </c>
      <c r="N205" s="53" t="s">
        <v>644</v>
      </c>
    </row>
    <row r="206" spans="1:14" s="16" customFormat="1" ht="18.75">
      <c r="A206" s="8">
        <v>204</v>
      </c>
      <c r="B206" s="192" t="s">
        <v>216</v>
      </c>
      <c r="C206" s="192" t="s">
        <v>217</v>
      </c>
      <c r="D206" s="192" t="s">
        <v>153</v>
      </c>
      <c r="E206" s="180" t="s">
        <v>50</v>
      </c>
      <c r="F206" s="178" t="s">
        <v>20</v>
      </c>
      <c r="G206" s="193" t="s">
        <v>211</v>
      </c>
      <c r="H206" s="194">
        <v>29</v>
      </c>
      <c r="I206" s="195"/>
      <c r="J206" s="194">
        <v>29</v>
      </c>
      <c r="K206" s="182">
        <v>53</v>
      </c>
      <c r="L206" s="196">
        <v>0.54</v>
      </c>
      <c r="M206" s="197" t="s">
        <v>882</v>
      </c>
      <c r="N206" s="198" t="s">
        <v>212</v>
      </c>
    </row>
    <row r="207" spans="1:14" s="16" customFormat="1" ht="24.75">
      <c r="A207" s="8">
        <v>205</v>
      </c>
      <c r="B207" s="53" t="s">
        <v>627</v>
      </c>
      <c r="C207" s="53" t="s">
        <v>148</v>
      </c>
      <c r="D207" s="186" t="s">
        <v>67</v>
      </c>
      <c r="E207" s="180" t="s">
        <v>579</v>
      </c>
      <c r="F207" s="178" t="s">
        <v>20</v>
      </c>
      <c r="G207" s="178" t="s">
        <v>52</v>
      </c>
      <c r="H207" s="181"/>
      <c r="I207" s="182"/>
      <c r="J207" s="181" t="s">
        <v>568</v>
      </c>
      <c r="K207" s="182">
        <v>53</v>
      </c>
      <c r="L207" s="183">
        <f>J207/K207</f>
        <v>0.53773584905660377</v>
      </c>
      <c r="M207" s="197" t="s">
        <v>882</v>
      </c>
      <c r="N207" s="53" t="s">
        <v>598</v>
      </c>
    </row>
    <row r="208" spans="1:14" s="16" customFormat="1" ht="15.75">
      <c r="A208" s="8">
        <v>206</v>
      </c>
      <c r="B208" s="188" t="s">
        <v>876</v>
      </c>
      <c r="C208" s="189" t="s">
        <v>71</v>
      </c>
      <c r="D208" s="189" t="s">
        <v>113</v>
      </c>
      <c r="E208" s="190" t="s">
        <v>797</v>
      </c>
      <c r="F208" s="178" t="s">
        <v>20</v>
      </c>
      <c r="G208" s="178">
        <v>9</v>
      </c>
      <c r="H208" s="181"/>
      <c r="I208" s="182"/>
      <c r="J208" s="178">
        <v>28</v>
      </c>
      <c r="K208" s="178">
        <v>53</v>
      </c>
      <c r="L208" s="183">
        <f>J208/K208</f>
        <v>0.52830188679245282</v>
      </c>
      <c r="M208" s="191" t="s">
        <v>882</v>
      </c>
      <c r="N208" s="181" t="s">
        <v>858</v>
      </c>
    </row>
    <row r="209" spans="1:14" s="16" customFormat="1" ht="15.75">
      <c r="A209" s="8">
        <v>207</v>
      </c>
      <c r="B209" s="185" t="s">
        <v>259</v>
      </c>
      <c r="C209" s="145" t="s">
        <v>233</v>
      </c>
      <c r="D209" s="145" t="s">
        <v>220</v>
      </c>
      <c r="E209" s="187" t="s">
        <v>228</v>
      </c>
      <c r="F209" s="178" t="s">
        <v>20</v>
      </c>
      <c r="G209" s="178" t="s">
        <v>257</v>
      </c>
      <c r="H209" s="181" t="s">
        <v>22</v>
      </c>
      <c r="I209" s="182">
        <v>0</v>
      </c>
      <c r="J209" s="181">
        <f>H209+I209</f>
        <v>28</v>
      </c>
      <c r="K209" s="182">
        <v>53</v>
      </c>
      <c r="L209" s="183">
        <f>J209/K209</f>
        <v>0.52830188679245282</v>
      </c>
      <c r="M209" s="197" t="s">
        <v>882</v>
      </c>
      <c r="N209" s="53" t="s">
        <v>258</v>
      </c>
    </row>
    <row r="210" spans="1:14" s="16" customFormat="1" ht="18.75">
      <c r="A210" s="8">
        <v>208</v>
      </c>
      <c r="B210" s="192" t="s">
        <v>111</v>
      </c>
      <c r="C210" s="192" t="s">
        <v>176</v>
      </c>
      <c r="D210" s="192" t="s">
        <v>113</v>
      </c>
      <c r="E210" s="180" t="s">
        <v>50</v>
      </c>
      <c r="F210" s="178" t="s">
        <v>20</v>
      </c>
      <c r="G210" s="193" t="s">
        <v>211</v>
      </c>
      <c r="H210" s="194">
        <v>28</v>
      </c>
      <c r="I210" s="195"/>
      <c r="J210" s="194">
        <v>28</v>
      </c>
      <c r="K210" s="195">
        <v>53</v>
      </c>
      <c r="L210" s="196">
        <v>0.52</v>
      </c>
      <c r="M210" s="197" t="s">
        <v>882</v>
      </c>
      <c r="N210" s="198" t="s">
        <v>212</v>
      </c>
    </row>
    <row r="211" spans="1:14" s="16" customFormat="1" ht="15.75">
      <c r="A211" s="8">
        <v>209</v>
      </c>
      <c r="B211" s="185" t="s">
        <v>256</v>
      </c>
      <c r="C211" s="145" t="s">
        <v>25</v>
      </c>
      <c r="D211" s="145" t="s">
        <v>153</v>
      </c>
      <c r="E211" s="187" t="s">
        <v>228</v>
      </c>
      <c r="F211" s="178" t="s">
        <v>20</v>
      </c>
      <c r="G211" s="178" t="s">
        <v>257</v>
      </c>
      <c r="H211" s="181" t="s">
        <v>98</v>
      </c>
      <c r="I211" s="182">
        <v>0</v>
      </c>
      <c r="J211" s="181">
        <f>H211+I211</f>
        <v>27</v>
      </c>
      <c r="K211" s="182">
        <v>53</v>
      </c>
      <c r="L211" s="183">
        <f>J211/K211</f>
        <v>0.50943396226415094</v>
      </c>
      <c r="M211" s="197" t="s">
        <v>882</v>
      </c>
      <c r="N211" s="53" t="s">
        <v>258</v>
      </c>
    </row>
    <row r="212" spans="1:14" s="16" customFormat="1" ht="24.75">
      <c r="A212" s="8">
        <v>210</v>
      </c>
      <c r="B212" s="145" t="s">
        <v>639</v>
      </c>
      <c r="C212" s="145" t="s">
        <v>419</v>
      </c>
      <c r="D212" s="145" t="s">
        <v>31</v>
      </c>
      <c r="E212" s="180" t="s">
        <v>579</v>
      </c>
      <c r="F212" s="178" t="s">
        <v>20</v>
      </c>
      <c r="G212" s="178">
        <v>10</v>
      </c>
      <c r="H212" s="181"/>
      <c r="I212" s="182"/>
      <c r="J212" s="181" t="s">
        <v>575</v>
      </c>
      <c r="K212" s="182">
        <v>52</v>
      </c>
      <c r="L212" s="183">
        <f t="shared" ref="L212:L228" si="13">J212/K212</f>
        <v>0.88461538461538458</v>
      </c>
      <c r="M212" s="209" t="s">
        <v>884</v>
      </c>
      <c r="N212" s="205" t="s">
        <v>587</v>
      </c>
    </row>
    <row r="213" spans="1:14" s="16" customFormat="1" ht="15.75">
      <c r="A213" s="8">
        <v>211</v>
      </c>
      <c r="B213" s="185" t="s">
        <v>249</v>
      </c>
      <c r="C213" s="145" t="s">
        <v>217</v>
      </c>
      <c r="D213" s="145" t="s">
        <v>93</v>
      </c>
      <c r="E213" s="187" t="s">
        <v>228</v>
      </c>
      <c r="F213" s="178" t="s">
        <v>20</v>
      </c>
      <c r="G213" s="178" t="s">
        <v>241</v>
      </c>
      <c r="H213" s="181" t="s">
        <v>250</v>
      </c>
      <c r="I213" s="182">
        <v>0</v>
      </c>
      <c r="J213" s="181">
        <f>H213+I213</f>
        <v>37</v>
      </c>
      <c r="K213" s="182">
        <v>52</v>
      </c>
      <c r="L213" s="183">
        <f t="shared" si="13"/>
        <v>0.71153846153846156</v>
      </c>
      <c r="M213" s="209" t="s">
        <v>884</v>
      </c>
      <c r="N213" s="53" t="s">
        <v>243</v>
      </c>
    </row>
    <row r="214" spans="1:14" s="16" customFormat="1" ht="15.75">
      <c r="A214" s="8">
        <v>212</v>
      </c>
      <c r="B214" s="185" t="s">
        <v>254</v>
      </c>
      <c r="C214" s="53" t="s">
        <v>233</v>
      </c>
      <c r="D214" s="53" t="s">
        <v>31</v>
      </c>
      <c r="E214" s="187" t="s">
        <v>228</v>
      </c>
      <c r="F214" s="178" t="s">
        <v>20</v>
      </c>
      <c r="G214" s="178" t="s">
        <v>241</v>
      </c>
      <c r="H214" s="181" t="s">
        <v>255</v>
      </c>
      <c r="I214" s="182">
        <v>0</v>
      </c>
      <c r="J214" s="181">
        <f>H214+I214</f>
        <v>33.5</v>
      </c>
      <c r="K214" s="182">
        <v>52</v>
      </c>
      <c r="L214" s="183">
        <f t="shared" si="13"/>
        <v>0.64423076923076927</v>
      </c>
      <c r="M214" s="209" t="s">
        <v>882</v>
      </c>
      <c r="N214" s="53" t="s">
        <v>243</v>
      </c>
    </row>
    <row r="215" spans="1:14" s="16" customFormat="1" ht="24.75">
      <c r="A215" s="8">
        <v>213</v>
      </c>
      <c r="B215" s="53" t="s">
        <v>637</v>
      </c>
      <c r="C215" s="53" t="s">
        <v>275</v>
      </c>
      <c r="D215" s="186" t="s">
        <v>180</v>
      </c>
      <c r="E215" s="180" t="s">
        <v>579</v>
      </c>
      <c r="F215" s="178" t="s">
        <v>20</v>
      </c>
      <c r="G215" s="178">
        <v>10</v>
      </c>
      <c r="H215" s="181"/>
      <c r="I215" s="182"/>
      <c r="J215" s="181" t="s">
        <v>638</v>
      </c>
      <c r="K215" s="182">
        <v>52</v>
      </c>
      <c r="L215" s="183">
        <f t="shared" si="13"/>
        <v>0.625</v>
      </c>
      <c r="M215" s="209" t="s">
        <v>882</v>
      </c>
      <c r="N215" s="53" t="s">
        <v>587</v>
      </c>
    </row>
    <row r="216" spans="1:14" s="16" customFormat="1" ht="24.75">
      <c r="A216" s="8">
        <v>214</v>
      </c>
      <c r="B216" s="145" t="s">
        <v>408</v>
      </c>
      <c r="C216" s="145" t="s">
        <v>237</v>
      </c>
      <c r="D216" s="145" t="s">
        <v>41</v>
      </c>
      <c r="E216" s="180" t="s">
        <v>376</v>
      </c>
      <c r="F216" s="178" t="s">
        <v>20</v>
      </c>
      <c r="G216" s="178">
        <v>10</v>
      </c>
      <c r="H216" s="181"/>
      <c r="I216" s="182"/>
      <c r="J216" s="181" t="s">
        <v>409</v>
      </c>
      <c r="K216" s="182">
        <v>52</v>
      </c>
      <c r="L216" s="183">
        <f t="shared" si="13"/>
        <v>0.56730769230769229</v>
      </c>
      <c r="M216" s="209" t="s">
        <v>882</v>
      </c>
      <c r="N216" s="205" t="s">
        <v>390</v>
      </c>
    </row>
    <row r="217" spans="1:14" s="16" customFormat="1" ht="15.75">
      <c r="A217" s="8">
        <v>215</v>
      </c>
      <c r="B217" s="9" t="s">
        <v>566</v>
      </c>
      <c r="C217" s="9" t="s">
        <v>567</v>
      </c>
      <c r="D217" s="146" t="s">
        <v>18</v>
      </c>
      <c r="E217" s="51" t="s">
        <v>502</v>
      </c>
      <c r="F217" s="8" t="s">
        <v>20</v>
      </c>
      <c r="G217" s="8">
        <v>10</v>
      </c>
      <c r="H217" s="13" t="s">
        <v>568</v>
      </c>
      <c r="I217" s="14"/>
      <c r="J217" s="13">
        <f t="shared" ref="J217:J224" si="14">H217+I217</f>
        <v>28.5</v>
      </c>
      <c r="K217" s="14">
        <v>52</v>
      </c>
      <c r="L217" s="15">
        <f t="shared" si="13"/>
        <v>0.54807692307692313</v>
      </c>
      <c r="M217" s="131" t="s">
        <v>882</v>
      </c>
      <c r="N217" s="9" t="s">
        <v>503</v>
      </c>
    </row>
    <row r="218" spans="1:14" s="16" customFormat="1" ht="15.75">
      <c r="A218" s="8">
        <v>216</v>
      </c>
      <c r="B218" s="9" t="s">
        <v>569</v>
      </c>
      <c r="C218" s="9" t="s">
        <v>37</v>
      </c>
      <c r="D218" s="146" t="s">
        <v>31</v>
      </c>
      <c r="E218" s="51" t="s">
        <v>502</v>
      </c>
      <c r="F218" s="8" t="s">
        <v>20</v>
      </c>
      <c r="G218" s="8">
        <v>10</v>
      </c>
      <c r="H218" s="13" t="s">
        <v>568</v>
      </c>
      <c r="I218" s="14"/>
      <c r="J218" s="13">
        <f t="shared" si="14"/>
        <v>28.5</v>
      </c>
      <c r="K218" s="14">
        <v>52</v>
      </c>
      <c r="L218" s="15">
        <f t="shared" si="13"/>
        <v>0.54807692307692313</v>
      </c>
      <c r="M218" s="131" t="s">
        <v>882</v>
      </c>
      <c r="N218" s="9" t="s">
        <v>503</v>
      </c>
    </row>
    <row r="219" spans="1:14" s="16" customFormat="1" ht="15.75">
      <c r="A219" s="8">
        <v>217</v>
      </c>
      <c r="B219" s="17" t="s">
        <v>762</v>
      </c>
      <c r="C219" s="17" t="s">
        <v>322</v>
      </c>
      <c r="D219" s="17" t="s">
        <v>494</v>
      </c>
      <c r="E219" s="51" t="s">
        <v>642</v>
      </c>
      <c r="F219" s="8" t="s">
        <v>20</v>
      </c>
      <c r="G219" s="8" t="s">
        <v>763</v>
      </c>
      <c r="H219" s="13" t="s">
        <v>98</v>
      </c>
      <c r="I219" s="14"/>
      <c r="J219" s="13">
        <f t="shared" si="14"/>
        <v>27</v>
      </c>
      <c r="K219" s="14">
        <v>52</v>
      </c>
      <c r="L219" s="15">
        <f t="shared" si="13"/>
        <v>0.51923076923076927</v>
      </c>
      <c r="M219" s="131" t="s">
        <v>882</v>
      </c>
      <c r="N219" s="20" t="s">
        <v>764</v>
      </c>
    </row>
    <row r="220" spans="1:14" s="7" customFormat="1" ht="15.75">
      <c r="A220" s="8">
        <v>218</v>
      </c>
      <c r="B220" s="9" t="s">
        <v>418</v>
      </c>
      <c r="C220" s="9" t="s">
        <v>233</v>
      </c>
      <c r="D220" s="146" t="s">
        <v>153</v>
      </c>
      <c r="E220" s="51" t="s">
        <v>642</v>
      </c>
      <c r="F220" s="8" t="s">
        <v>20</v>
      </c>
      <c r="G220" s="8">
        <v>11</v>
      </c>
      <c r="H220" s="13" t="s">
        <v>766</v>
      </c>
      <c r="I220" s="14"/>
      <c r="J220" s="13">
        <f t="shared" si="14"/>
        <v>80</v>
      </c>
      <c r="K220" s="14">
        <v>105</v>
      </c>
      <c r="L220" s="15">
        <f t="shared" si="13"/>
        <v>0.76190476190476186</v>
      </c>
      <c r="M220" s="132" t="s">
        <v>881</v>
      </c>
      <c r="N220" s="82" t="s">
        <v>764</v>
      </c>
    </row>
    <row r="221" spans="1:14" s="16" customFormat="1" ht="15.75">
      <c r="A221" s="8">
        <v>219</v>
      </c>
      <c r="B221" s="9" t="s">
        <v>767</v>
      </c>
      <c r="C221" s="9" t="s">
        <v>217</v>
      </c>
      <c r="D221" s="146" t="s">
        <v>93</v>
      </c>
      <c r="E221" s="51" t="s">
        <v>642</v>
      </c>
      <c r="F221" s="8" t="s">
        <v>20</v>
      </c>
      <c r="G221" s="8">
        <v>11</v>
      </c>
      <c r="H221" s="13" t="s">
        <v>768</v>
      </c>
      <c r="I221" s="14"/>
      <c r="J221" s="13">
        <f t="shared" si="14"/>
        <v>63</v>
      </c>
      <c r="K221" s="14">
        <v>105</v>
      </c>
      <c r="L221" s="15">
        <f t="shared" si="13"/>
        <v>0.6</v>
      </c>
      <c r="M221" s="133" t="s">
        <v>882</v>
      </c>
      <c r="N221" s="69" t="s">
        <v>764</v>
      </c>
    </row>
    <row r="222" spans="1:14" s="16" customFormat="1" ht="15.75">
      <c r="A222" s="8">
        <v>220</v>
      </c>
      <c r="B222" s="40" t="s">
        <v>70</v>
      </c>
      <c r="C222" s="40" t="s">
        <v>71</v>
      </c>
      <c r="D222" s="40" t="s">
        <v>31</v>
      </c>
      <c r="E222" s="51" t="s">
        <v>50</v>
      </c>
      <c r="F222" s="8" t="s">
        <v>20</v>
      </c>
      <c r="G222" s="8" t="s">
        <v>68</v>
      </c>
      <c r="H222" s="13" t="s">
        <v>72</v>
      </c>
      <c r="I222" s="14"/>
      <c r="J222" s="13">
        <f t="shared" si="14"/>
        <v>61</v>
      </c>
      <c r="K222" s="14">
        <v>105</v>
      </c>
      <c r="L222" s="15">
        <f t="shared" si="13"/>
        <v>0.580952380952381</v>
      </c>
      <c r="M222" s="133" t="s">
        <v>882</v>
      </c>
      <c r="N222" s="69" t="s">
        <v>53</v>
      </c>
    </row>
    <row r="223" spans="1:14" s="16" customFormat="1" ht="15.75">
      <c r="A223" s="8">
        <v>221</v>
      </c>
      <c r="B223" s="9" t="s">
        <v>65</v>
      </c>
      <c r="C223" s="146" t="s">
        <v>66</v>
      </c>
      <c r="D223" s="9" t="s">
        <v>67</v>
      </c>
      <c r="E223" s="51" t="s">
        <v>50</v>
      </c>
      <c r="F223" s="8" t="s">
        <v>20</v>
      </c>
      <c r="G223" s="8" t="s">
        <v>68</v>
      </c>
      <c r="H223" s="13" t="s">
        <v>69</v>
      </c>
      <c r="I223" s="14"/>
      <c r="J223" s="13">
        <f t="shared" si="14"/>
        <v>59</v>
      </c>
      <c r="K223" s="14">
        <v>105</v>
      </c>
      <c r="L223" s="15">
        <f t="shared" si="13"/>
        <v>0.56190476190476191</v>
      </c>
      <c r="M223" s="133" t="s">
        <v>882</v>
      </c>
      <c r="N223" s="69" t="s">
        <v>53</v>
      </c>
    </row>
    <row r="224" spans="1:14" s="16" customFormat="1" ht="15.75">
      <c r="A224" s="8">
        <v>222</v>
      </c>
      <c r="B224" s="40" t="s">
        <v>73</v>
      </c>
      <c r="C224" s="40" t="s">
        <v>74</v>
      </c>
      <c r="D224" s="40" t="s">
        <v>31</v>
      </c>
      <c r="E224" s="51" t="s">
        <v>50</v>
      </c>
      <c r="F224" s="8" t="s">
        <v>20</v>
      </c>
      <c r="G224" s="8" t="s">
        <v>68</v>
      </c>
      <c r="H224" s="13" t="s">
        <v>69</v>
      </c>
      <c r="I224" s="14"/>
      <c r="J224" s="13">
        <f t="shared" si="14"/>
        <v>59</v>
      </c>
      <c r="K224" s="14">
        <v>105</v>
      </c>
      <c r="L224" s="15">
        <f t="shared" si="13"/>
        <v>0.56190476190476191</v>
      </c>
      <c r="M224" s="133" t="s">
        <v>882</v>
      </c>
      <c r="N224" s="69" t="s">
        <v>53</v>
      </c>
    </row>
    <row r="225" spans="1:14" s="16" customFormat="1" ht="24.75">
      <c r="A225" s="8">
        <v>223</v>
      </c>
      <c r="B225" s="40" t="s">
        <v>401</v>
      </c>
      <c r="C225" s="40" t="s">
        <v>402</v>
      </c>
      <c r="D225" s="40" t="s">
        <v>222</v>
      </c>
      <c r="E225" s="51" t="s">
        <v>376</v>
      </c>
      <c r="F225" s="8" t="s">
        <v>20</v>
      </c>
      <c r="G225" s="8">
        <v>11</v>
      </c>
      <c r="H225" s="13"/>
      <c r="I225" s="14"/>
      <c r="J225" s="13" t="s">
        <v>403</v>
      </c>
      <c r="K225" s="14">
        <v>105</v>
      </c>
      <c r="L225" s="15">
        <f t="shared" si="13"/>
        <v>0.54761904761904767</v>
      </c>
      <c r="M225" s="133" t="s">
        <v>882</v>
      </c>
      <c r="N225" s="70" t="s">
        <v>404</v>
      </c>
    </row>
    <row r="226" spans="1:14" s="16" customFormat="1" ht="15.75">
      <c r="A226" s="8">
        <v>224</v>
      </c>
      <c r="B226" s="76" t="s">
        <v>43</v>
      </c>
      <c r="C226" s="76" t="s">
        <v>44</v>
      </c>
      <c r="D226" s="76" t="s">
        <v>41</v>
      </c>
      <c r="E226" s="51" t="s">
        <v>28</v>
      </c>
      <c r="F226" s="8" t="s">
        <v>20</v>
      </c>
      <c r="G226" s="75">
        <v>11</v>
      </c>
      <c r="H226" s="79" t="s">
        <v>45</v>
      </c>
      <c r="I226" s="80"/>
      <c r="J226" s="79" t="s">
        <v>45</v>
      </c>
      <c r="K226" s="80">
        <v>105</v>
      </c>
      <c r="L226" s="81">
        <f t="shared" si="13"/>
        <v>0.50476190476190474</v>
      </c>
      <c r="M226" s="133" t="s">
        <v>882</v>
      </c>
      <c r="N226" s="83" t="e">
        <f>#REF!</f>
        <v>#REF!</v>
      </c>
    </row>
    <row r="227" spans="1:14" s="16" customFormat="1" ht="15.75">
      <c r="A227" s="8">
        <v>225</v>
      </c>
      <c r="B227" s="9" t="s">
        <v>569</v>
      </c>
      <c r="C227" s="9" t="s">
        <v>573</v>
      </c>
      <c r="D227" s="146" t="s">
        <v>222</v>
      </c>
      <c r="E227" s="51" t="s">
        <v>502</v>
      </c>
      <c r="F227" s="8" t="s">
        <v>20</v>
      </c>
      <c r="G227" s="8">
        <v>11</v>
      </c>
      <c r="H227" s="13" t="s">
        <v>45</v>
      </c>
      <c r="I227" s="14"/>
      <c r="J227" s="13">
        <f>H227+I227</f>
        <v>53</v>
      </c>
      <c r="K227" s="14">
        <v>105</v>
      </c>
      <c r="L227" s="15">
        <f t="shared" si="13"/>
        <v>0.50476190476190474</v>
      </c>
      <c r="M227" s="133" t="s">
        <v>882</v>
      </c>
      <c r="N227" s="69" t="s">
        <v>518</v>
      </c>
    </row>
    <row r="228" spans="1:14" s="16" customFormat="1" ht="24.75">
      <c r="A228" s="8">
        <v>226</v>
      </c>
      <c r="B228" s="17" t="s">
        <v>405</v>
      </c>
      <c r="C228" s="17" t="s">
        <v>406</v>
      </c>
      <c r="D228" s="17" t="s">
        <v>56</v>
      </c>
      <c r="E228" s="51" t="s">
        <v>376</v>
      </c>
      <c r="F228" s="8" t="s">
        <v>20</v>
      </c>
      <c r="G228" s="8">
        <v>11</v>
      </c>
      <c r="H228" s="13"/>
      <c r="I228" s="14"/>
      <c r="J228" s="13" t="s">
        <v>407</v>
      </c>
      <c r="K228" s="14">
        <v>105</v>
      </c>
      <c r="L228" s="15">
        <f t="shared" si="13"/>
        <v>0.49523809523809526</v>
      </c>
      <c r="M228" s="133" t="s">
        <v>882</v>
      </c>
      <c r="N228" s="70" t="s">
        <v>404</v>
      </c>
    </row>
  </sheetData>
  <dataValidations count="1">
    <dataValidation type="list" allowBlank="1" showInputMessage="1" showErrorMessage="1" sqref="G221:G228 G45:G61 G77:G80 G102:G112 G126:G139 G150:G155 G159:G173 G176:G179 G4:G17 G189:G219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</vt:lpstr>
      <vt:lpstr>6</vt:lpstr>
      <vt:lpstr>7</vt:lpstr>
      <vt:lpstr>8</vt:lpstr>
      <vt:lpstr>9</vt:lpstr>
      <vt:lpstr>10</vt:lpstr>
      <vt:lpstr>11</vt:lpstr>
      <vt:lpstr>доп 7-11</vt:lpstr>
      <vt:lpstr>поб 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2023-11-15T07:05:50Z</dcterms:modified>
</cp:coreProperties>
</file>