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7" sheetId="1" r:id="rId1"/>
    <sheet name="8" sheetId="2" r:id="rId2"/>
    <sheet name="9" sheetId="3" r:id="rId3"/>
    <sheet name="10" sheetId="4" r:id="rId4"/>
    <sheet name="11" sheetId="5" r:id="rId5"/>
    <sheet name="Приз. поб." sheetId="7" r:id="rId6"/>
    <sheet name="Общий 1" sheetId="8" r:id="rId7"/>
  </sheets>
  <externalReferences>
    <externalReference r:id="rId8"/>
  </externalReferences>
  <definedNames>
    <definedName name="_xlnm._FilterDatabase" localSheetId="3" hidden="1">'10'!$A$3:$N$18</definedName>
    <definedName name="_xlnm._FilterDatabase" localSheetId="4" hidden="1">'11'!$A$3:$N$25</definedName>
    <definedName name="_xlnm._FilterDatabase" localSheetId="0" hidden="1">'7'!$A$2:$N$32</definedName>
    <definedName name="_xlnm._FilterDatabase" localSheetId="1" hidden="1">'8'!$A$2:$N$44</definedName>
    <definedName name="_xlnm._FilterDatabase" localSheetId="2" hidden="1">'9'!$A$2:$N$44</definedName>
    <definedName name="_xlnm._FilterDatabase" localSheetId="5" hidden="1">'Приз. поб.'!$A$2:$N$33</definedName>
    <definedName name="rf">[1]Лист2!$H$4:$H$5</definedName>
    <definedName name="sex">[1]Лист2!$F$4:$F$5</definedName>
    <definedName name="t_class">[1]Лист2!$B$4:$B$10</definedName>
  </definedNames>
  <calcPr calcId="125725"/>
</workbook>
</file>

<file path=xl/calcChain.xml><?xml version="1.0" encoding="utf-8"?>
<calcChain xmlns="http://schemas.openxmlformats.org/spreadsheetml/2006/main">
  <c r="N35" i="8"/>
  <c r="L35"/>
  <c r="F35"/>
  <c r="L34"/>
  <c r="J33"/>
  <c r="L33" s="1"/>
  <c r="L32"/>
  <c r="J32"/>
  <c r="L31"/>
  <c r="F31"/>
  <c r="L30"/>
  <c r="J30"/>
  <c r="L29"/>
  <c r="L28"/>
  <c r="J28"/>
  <c r="J27"/>
  <c r="L27" s="1"/>
  <c r="L26"/>
  <c r="J26"/>
  <c r="L25"/>
  <c r="J24"/>
  <c r="L24" s="1"/>
  <c r="L23"/>
  <c r="J23"/>
  <c r="L22"/>
  <c r="L21"/>
  <c r="J21"/>
  <c r="J20"/>
  <c r="L20" s="1"/>
  <c r="L19"/>
  <c r="J19"/>
  <c r="J18"/>
  <c r="L18" s="1"/>
  <c r="L17"/>
  <c r="J17"/>
  <c r="J16"/>
  <c r="L16" s="1"/>
  <c r="L15"/>
  <c r="J15"/>
  <c r="J14"/>
  <c r="L14" s="1"/>
  <c r="L13"/>
  <c r="J13"/>
  <c r="J12"/>
  <c r="L12" s="1"/>
  <c r="L11"/>
  <c r="J11"/>
  <c r="J10"/>
  <c r="L10" s="1"/>
  <c r="L9"/>
  <c r="J9"/>
  <c r="J8"/>
  <c r="L8" s="1"/>
  <c r="L7"/>
  <c r="J7"/>
  <c r="J6"/>
  <c r="L6" s="1"/>
  <c r="L5"/>
  <c r="J5"/>
  <c r="J4"/>
  <c r="L4" s="1"/>
  <c r="L3"/>
  <c r="J3"/>
  <c r="J33" i="7"/>
  <c r="L33" s="1"/>
  <c r="J32"/>
  <c r="L32" s="1"/>
  <c r="L31"/>
  <c r="F31"/>
  <c r="J30"/>
  <c r="L30" s="1"/>
  <c r="L29"/>
  <c r="J28"/>
  <c r="L28" s="1"/>
  <c r="J27"/>
  <c r="L27" s="1"/>
  <c r="J26"/>
  <c r="L26" s="1"/>
  <c r="L25"/>
  <c r="J24"/>
  <c r="L24" s="1"/>
  <c r="J23"/>
  <c r="L23" s="1"/>
  <c r="L22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L5" s="1"/>
  <c r="J4"/>
  <c r="L4" s="1"/>
  <c r="J3"/>
  <c r="L3" s="1"/>
  <c r="J17" i="1" l="1"/>
  <c r="L17" s="1"/>
  <c r="J25"/>
  <c r="L25" s="1"/>
  <c r="J6"/>
  <c r="L6" s="1"/>
  <c r="J31"/>
  <c r="L31" s="1"/>
  <c r="J16"/>
  <c r="L16" s="1"/>
  <c r="J32"/>
  <c r="L32" s="1"/>
  <c r="J24"/>
  <c r="L24" s="1"/>
  <c r="J23"/>
  <c r="L23" s="1"/>
  <c r="J22"/>
  <c r="L22" s="1"/>
  <c r="J15"/>
  <c r="L15" s="1"/>
  <c r="J30"/>
  <c r="L30" s="1"/>
  <c r="J7"/>
  <c r="L7" s="1"/>
  <c r="J28" i="2"/>
  <c r="L28" s="1"/>
  <c r="J23"/>
  <c r="L23" s="1"/>
  <c r="J22"/>
  <c r="L22" s="1"/>
  <c r="J12"/>
  <c r="L12" s="1"/>
  <c r="J38"/>
  <c r="L38" s="1"/>
  <c r="J43"/>
  <c r="L43" s="1"/>
  <c r="J21"/>
  <c r="L21" s="1"/>
  <c r="J27"/>
  <c r="L27" s="1"/>
  <c r="J34"/>
  <c r="L34" s="1"/>
  <c r="J33"/>
  <c r="L33" s="1"/>
  <c r="J32"/>
  <c r="L32" s="1"/>
  <c r="J13"/>
  <c r="L13" s="1"/>
  <c r="J7" i="3"/>
  <c r="L7" s="1"/>
  <c r="J44"/>
  <c r="L44" s="1"/>
  <c r="J4"/>
  <c r="L4" s="1"/>
  <c r="J30"/>
  <c r="L30" s="1"/>
  <c r="J29"/>
  <c r="L29" s="1"/>
  <c r="J11"/>
  <c r="L11" s="1"/>
  <c r="J28"/>
  <c r="L28" s="1"/>
  <c r="J23"/>
  <c r="L23" s="1"/>
  <c r="J18" i="4"/>
  <c r="L18" s="1"/>
  <c r="J16"/>
  <c r="L16" s="1"/>
  <c r="J15"/>
  <c r="L15" s="1"/>
  <c r="J22" i="5"/>
  <c r="L22" s="1"/>
  <c r="J25"/>
  <c r="L25" s="1"/>
  <c r="J21"/>
  <c r="L21" s="1"/>
  <c r="J24"/>
  <c r="L24" s="1"/>
  <c r="J20"/>
  <c r="L20" s="1"/>
  <c r="J12"/>
  <c r="L12" s="1"/>
  <c r="J23"/>
  <c r="L23" s="1"/>
  <c r="J11"/>
  <c r="L11" s="1"/>
  <c r="J19" l="1"/>
  <c r="L19" s="1"/>
  <c r="J18"/>
  <c r="L18" s="1"/>
  <c r="J17"/>
  <c r="L17" s="1"/>
  <c r="J10"/>
  <c r="L10" s="1"/>
  <c r="J14" i="4"/>
  <c r="L14" s="1"/>
  <c r="J35" i="3"/>
  <c r="L35" s="1"/>
  <c r="J41"/>
  <c r="L41" s="1"/>
  <c r="J43"/>
  <c r="L43" s="1"/>
  <c r="J25"/>
  <c r="L25" s="1"/>
  <c r="J42"/>
  <c r="L42" s="1"/>
  <c r="J40"/>
  <c r="L40" s="1"/>
  <c r="J39"/>
  <c r="L39" s="1"/>
  <c r="J34"/>
  <c r="L34" s="1"/>
  <c r="J20" i="2"/>
  <c r="L20" s="1"/>
  <c r="J4"/>
  <c r="L4" s="1"/>
  <c r="J11"/>
  <c r="L11" s="1"/>
  <c r="J17"/>
  <c r="L17" s="1"/>
  <c r="J10"/>
  <c r="L10" s="1"/>
  <c r="J25"/>
  <c r="L25" s="1"/>
  <c r="J9"/>
  <c r="L9" s="1"/>
  <c r="J6"/>
  <c r="L6" s="1"/>
  <c r="J31"/>
  <c r="L31" s="1"/>
  <c r="J8" i="4"/>
  <c r="L8" s="1"/>
  <c r="J6"/>
  <c r="L6" s="1"/>
  <c r="J4"/>
  <c r="L4" s="1"/>
  <c r="J33" i="3"/>
  <c r="L33" s="1"/>
  <c r="J20"/>
  <c r="L20" s="1"/>
  <c r="J19" i="2"/>
  <c r="L19" s="1"/>
  <c r="J44"/>
  <c r="L44" s="1"/>
  <c r="J24"/>
  <c r="L24" s="1"/>
  <c r="J16"/>
  <c r="L16" s="1"/>
  <c r="N16" i="5" l="1"/>
  <c r="L16"/>
  <c r="F16"/>
  <c r="N6"/>
  <c r="L6"/>
  <c r="F6"/>
  <c r="N10" i="4"/>
  <c r="L10"/>
  <c r="F10"/>
  <c r="N9"/>
  <c r="L9"/>
  <c r="F9"/>
  <c r="N7"/>
  <c r="L7"/>
  <c r="F7"/>
  <c r="N5"/>
  <c r="L5"/>
  <c r="F5"/>
  <c r="N32" i="3"/>
  <c r="L32"/>
  <c r="N18"/>
  <c r="L18"/>
  <c r="N17"/>
  <c r="L17"/>
  <c r="N16"/>
  <c r="L16"/>
  <c r="N15"/>
  <c r="L15"/>
  <c r="N29" i="1"/>
  <c r="K29"/>
  <c r="L29" s="1"/>
  <c r="F29"/>
  <c r="N28"/>
  <c r="K28"/>
  <c r="L28" s="1"/>
  <c r="F28"/>
  <c r="N21"/>
  <c r="K21"/>
  <c r="L21" s="1"/>
  <c r="F21"/>
  <c r="N20"/>
  <c r="K20"/>
  <c r="L20" s="1"/>
  <c r="F20"/>
  <c r="N19"/>
  <c r="K19"/>
  <c r="L19" s="1"/>
  <c r="F19"/>
  <c r="N18"/>
  <c r="K18"/>
  <c r="L18" s="1"/>
  <c r="F18"/>
  <c r="N14"/>
  <c r="K14"/>
  <c r="L14" s="1"/>
  <c r="F14"/>
  <c r="L10"/>
  <c r="J5" l="1"/>
  <c r="L5" s="1"/>
  <c r="J27"/>
  <c r="L27" s="1"/>
  <c r="J9"/>
  <c r="L9" s="1"/>
  <c r="J13"/>
  <c r="L13" s="1"/>
  <c r="J12"/>
  <c r="L12" s="1"/>
  <c r="J26"/>
  <c r="L26" s="1"/>
  <c r="L11"/>
  <c r="J11"/>
  <c r="J8" i="2"/>
  <c r="L8" s="1"/>
  <c r="J15"/>
  <c r="L15" s="1"/>
  <c r="J18"/>
  <c r="L18" s="1"/>
  <c r="J14"/>
  <c r="L14" s="1"/>
  <c r="J26"/>
  <c r="L26" s="1"/>
  <c r="J22" i="3"/>
  <c r="L22" s="1"/>
  <c r="J38"/>
  <c r="L38" s="1"/>
  <c r="J37"/>
  <c r="L37" s="1"/>
  <c r="J14"/>
  <c r="L14" s="1"/>
  <c r="J31"/>
  <c r="L31" s="1"/>
  <c r="J12"/>
  <c r="L12" s="1"/>
  <c r="J27"/>
  <c r="L27" s="1"/>
  <c r="J4" i="5"/>
  <c r="L4" s="1"/>
  <c r="L15"/>
  <c r="L13"/>
  <c r="L5"/>
  <c r="L14"/>
  <c r="L9" l="1"/>
  <c r="L8"/>
  <c r="L11" i="4"/>
  <c r="L13"/>
  <c r="L24" i="3"/>
  <c r="L6"/>
  <c r="L3"/>
  <c r="L10"/>
  <c r="L42" i="2"/>
  <c r="L36"/>
  <c r="L29"/>
  <c r="L41"/>
  <c r="L35"/>
  <c r="L30"/>
  <c r="L37"/>
  <c r="L40"/>
  <c r="L39"/>
  <c r="J7" i="5"/>
  <c r="L7" s="1"/>
  <c r="L17" i="4"/>
  <c r="L12"/>
  <c r="J21" i="3"/>
  <c r="L21" s="1"/>
  <c r="J26"/>
  <c r="L26" s="1"/>
  <c r="J19"/>
  <c r="L19" s="1"/>
  <c r="J36"/>
  <c r="L36" s="1"/>
  <c r="J9"/>
  <c r="L9" s="1"/>
  <c r="J8"/>
  <c r="L8" s="1"/>
  <c r="J5"/>
  <c r="L5" s="1"/>
  <c r="J13"/>
  <c r="L13" s="1"/>
  <c r="J3" i="2"/>
  <c r="L3" s="1"/>
  <c r="J5"/>
  <c r="L5" s="1"/>
  <c r="J7"/>
  <c r="L7" s="1"/>
  <c r="J8" i="1"/>
  <c r="L8" s="1"/>
  <c r="J3"/>
  <c r="L3" s="1"/>
  <c r="J4"/>
  <c r="L4" s="1"/>
  <c r="F16" i="3"/>
  <c r="F18"/>
  <c r="F32"/>
  <c r="F17"/>
  <c r="F15"/>
</calcChain>
</file>

<file path=xl/sharedStrings.xml><?xml version="1.0" encoding="utf-8"?>
<sst xmlns="http://schemas.openxmlformats.org/spreadsheetml/2006/main" count="1774" uniqueCount="369">
  <si>
    <t>№ п/п</t>
  </si>
  <si>
    <t>Предмет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</si>
  <si>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</si>
  <si>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</si>
  <si>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</si>
  <si>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</si>
  <si>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</si>
  <si>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</si>
  <si>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indexed="10"/>
        <rFont val="Arial Cyr"/>
        <charset val="204"/>
      </rPr>
      <t>(ФИО полностью)</t>
    </r>
  </si>
  <si>
    <t xml:space="preserve">Хромовских </t>
  </si>
  <si>
    <t>Анастасия</t>
  </si>
  <si>
    <t>Романовна</t>
  </si>
  <si>
    <t>МБОУ "Зыковская СОШ"</t>
  </si>
  <si>
    <t>физика</t>
  </si>
  <si>
    <t>7Б</t>
  </si>
  <si>
    <t>12</t>
  </si>
  <si>
    <t>Черепухина Алена Александровна</t>
  </si>
  <si>
    <t>Иршко</t>
  </si>
  <si>
    <t>Андрей</t>
  </si>
  <si>
    <t>Павлович</t>
  </si>
  <si>
    <t>14</t>
  </si>
  <si>
    <t>Кухтинов</t>
  </si>
  <si>
    <t>Роман</t>
  </si>
  <si>
    <t>Владимирович</t>
  </si>
  <si>
    <t>8</t>
  </si>
  <si>
    <t>Васильева</t>
  </si>
  <si>
    <t>Вера</t>
  </si>
  <si>
    <t>Сергеевна</t>
  </si>
  <si>
    <t>8 А</t>
  </si>
  <si>
    <t>20</t>
  </si>
  <si>
    <t>Ганеева Галина Махмутовна</t>
  </si>
  <si>
    <t>Концевой</t>
  </si>
  <si>
    <t>Степан</t>
  </si>
  <si>
    <t>Александрович</t>
  </si>
  <si>
    <t>8А</t>
  </si>
  <si>
    <t>23</t>
  </si>
  <si>
    <t>Сенаторова</t>
  </si>
  <si>
    <t>Дарья</t>
  </si>
  <si>
    <t>Андреевна</t>
  </si>
  <si>
    <t>29</t>
  </si>
  <si>
    <t>Вырупаева</t>
  </si>
  <si>
    <t>Вероника</t>
  </si>
  <si>
    <t>Ивановна</t>
  </si>
  <si>
    <t>9 А</t>
  </si>
  <si>
    <t>11</t>
  </si>
  <si>
    <t>Лаптева</t>
  </si>
  <si>
    <t>Яна</t>
  </si>
  <si>
    <t>18</t>
  </si>
  <si>
    <t>Никиткина</t>
  </si>
  <si>
    <t>Екатерина</t>
  </si>
  <si>
    <t>Михайловна</t>
  </si>
  <si>
    <t>15</t>
  </si>
  <si>
    <t xml:space="preserve">Миклушова </t>
  </si>
  <si>
    <t>Арина</t>
  </si>
  <si>
    <t>Владиславовна</t>
  </si>
  <si>
    <t>Каркунова</t>
  </si>
  <si>
    <t>Милана</t>
  </si>
  <si>
    <t>Александровна</t>
  </si>
  <si>
    <t>9 Б</t>
  </si>
  <si>
    <t>1</t>
  </si>
  <si>
    <t>Федосеева</t>
  </si>
  <si>
    <t>Кристина</t>
  </si>
  <si>
    <t>Олеговна</t>
  </si>
  <si>
    <t>7</t>
  </si>
  <si>
    <t>Заворина</t>
  </si>
  <si>
    <t>Мария</t>
  </si>
  <si>
    <t>Вячеславовна</t>
  </si>
  <si>
    <t>3</t>
  </si>
  <si>
    <t>Раббе</t>
  </si>
  <si>
    <t>Алексей</t>
  </si>
  <si>
    <t>9В</t>
  </si>
  <si>
    <t>6</t>
  </si>
  <si>
    <t>Соловьёва</t>
  </si>
  <si>
    <t>Анна</t>
  </si>
  <si>
    <t>Васильевна</t>
  </si>
  <si>
    <t>10 А</t>
  </si>
  <si>
    <t>Злобин</t>
  </si>
  <si>
    <t>Олег</t>
  </si>
  <si>
    <t>Игоревич</t>
  </si>
  <si>
    <t>Похильченко</t>
  </si>
  <si>
    <t>Захар</t>
  </si>
  <si>
    <t>Олегович</t>
  </si>
  <si>
    <t xml:space="preserve"> 11 А</t>
  </si>
  <si>
    <t xml:space="preserve">Дольников  </t>
  </si>
  <si>
    <t>Глеб</t>
  </si>
  <si>
    <t>МБОУ "Бархатовская СОШ имени Ф.М. Шакшуева"</t>
  </si>
  <si>
    <t>13</t>
  </si>
  <si>
    <t>Вожжов Андрей Игоревич</t>
  </si>
  <si>
    <t xml:space="preserve">Орловский   </t>
  </si>
  <si>
    <t>Константин</t>
  </si>
  <si>
    <t>Сергеевич</t>
  </si>
  <si>
    <t xml:space="preserve">Иконникова  </t>
  </si>
  <si>
    <t>Виктория</t>
  </si>
  <si>
    <t xml:space="preserve">Евгеньевна </t>
  </si>
  <si>
    <t xml:space="preserve">Ничик   </t>
  </si>
  <si>
    <t xml:space="preserve">Олеся </t>
  </si>
  <si>
    <t>Алексеевна</t>
  </si>
  <si>
    <t xml:space="preserve">Подтеребова  </t>
  </si>
  <si>
    <t>Диана</t>
  </si>
  <si>
    <t>Евгеньевна</t>
  </si>
  <si>
    <t xml:space="preserve">Пушилова  </t>
  </si>
  <si>
    <t>Жанна</t>
  </si>
  <si>
    <t>Витальевна</t>
  </si>
  <si>
    <t xml:space="preserve">Руднев  </t>
  </si>
  <si>
    <t>Михаил</t>
  </si>
  <si>
    <t xml:space="preserve">Михайлович </t>
  </si>
  <si>
    <t>22</t>
  </si>
  <si>
    <t xml:space="preserve">Александра </t>
  </si>
  <si>
    <t xml:space="preserve">Макарова  </t>
  </si>
  <si>
    <t>Елизавета</t>
  </si>
  <si>
    <t xml:space="preserve"> Михайловна</t>
  </si>
  <si>
    <t xml:space="preserve">Евдокимов  </t>
  </si>
  <si>
    <t>Илья</t>
  </si>
  <si>
    <t>Юрьевич</t>
  </si>
  <si>
    <t xml:space="preserve">Соболевский </t>
  </si>
  <si>
    <t xml:space="preserve"> Владислав</t>
  </si>
  <si>
    <t>24</t>
  </si>
  <si>
    <t xml:space="preserve">Филипович  </t>
  </si>
  <si>
    <t xml:space="preserve">Сергей </t>
  </si>
  <si>
    <t>17</t>
  </si>
  <si>
    <t xml:space="preserve">Фомина </t>
  </si>
  <si>
    <t xml:space="preserve"> Владимировна</t>
  </si>
  <si>
    <t>5</t>
  </si>
  <si>
    <t>Веснин</t>
  </si>
  <si>
    <t xml:space="preserve"> Константин </t>
  </si>
  <si>
    <t>Евгеньевич</t>
  </si>
  <si>
    <t>Швецов Андрей Владимировия</t>
  </si>
  <si>
    <t>Марцыновский</t>
  </si>
  <si>
    <t>Денис</t>
  </si>
  <si>
    <t xml:space="preserve">Романович </t>
  </si>
  <si>
    <t>9</t>
  </si>
  <si>
    <t>Перевалов</t>
  </si>
  <si>
    <t>Динасий</t>
  </si>
  <si>
    <t>Спирин</t>
  </si>
  <si>
    <t>Дейвид</t>
  </si>
  <si>
    <t>Андреевич</t>
  </si>
  <si>
    <t>МБОУ "Бархатовская СОШ                                                   имени Ф.М. Шакшуева"</t>
  </si>
  <si>
    <t>Владислав</t>
  </si>
  <si>
    <t>Викторович</t>
  </si>
  <si>
    <t>МБОУ "БСШ № 1 им. Е.К.Зырянова"</t>
  </si>
  <si>
    <t>11а</t>
  </si>
  <si>
    <t>2</t>
  </si>
  <si>
    <t>Никитина Лариса Александровна</t>
  </si>
  <si>
    <t xml:space="preserve">Голубев </t>
  </si>
  <si>
    <t>Дмитрий</t>
  </si>
  <si>
    <t>Николаевич</t>
  </si>
  <si>
    <t xml:space="preserve">Тимофеенко </t>
  </si>
  <si>
    <t>Данил</t>
  </si>
  <si>
    <t>Максимович</t>
  </si>
  <si>
    <t>Сорожкин</t>
  </si>
  <si>
    <t>Артем</t>
  </si>
  <si>
    <t>Анатольевич</t>
  </si>
  <si>
    <t>Клименко</t>
  </si>
  <si>
    <t>Юрьевна</t>
  </si>
  <si>
    <t xml:space="preserve">Каютенко </t>
  </si>
  <si>
    <t>9а</t>
  </si>
  <si>
    <t>Митрофанова</t>
  </si>
  <si>
    <t>Павловна</t>
  </si>
  <si>
    <t>Жейрис</t>
  </si>
  <si>
    <t>Ульяна</t>
  </si>
  <si>
    <t xml:space="preserve">Нор </t>
  </si>
  <si>
    <t>Никита</t>
  </si>
  <si>
    <t>9б</t>
  </si>
  <si>
    <t>10</t>
  </si>
  <si>
    <t xml:space="preserve">Царенко </t>
  </si>
  <si>
    <t>Ксения</t>
  </si>
  <si>
    <t>9в</t>
  </si>
  <si>
    <t xml:space="preserve">Коломина </t>
  </si>
  <si>
    <t>Кира</t>
  </si>
  <si>
    <t xml:space="preserve">Тихонов </t>
  </si>
  <si>
    <t xml:space="preserve">Волкова </t>
  </si>
  <si>
    <t>8а</t>
  </si>
  <si>
    <t>Поворова</t>
  </si>
  <si>
    <t>Полина</t>
  </si>
  <si>
    <t>Колесникова</t>
  </si>
  <si>
    <t>Юлия</t>
  </si>
  <si>
    <t>Максимовна</t>
  </si>
  <si>
    <t xml:space="preserve">Привалова </t>
  </si>
  <si>
    <t>Ирина</t>
  </si>
  <si>
    <t>8в</t>
  </si>
  <si>
    <t>Фомичев</t>
  </si>
  <si>
    <t>Кирилл</t>
  </si>
  <si>
    <t>Алексеевич</t>
  </si>
  <si>
    <t>8г</t>
  </si>
  <si>
    <t>19</t>
  </si>
  <si>
    <t>Бирюкова</t>
  </si>
  <si>
    <t>Софья</t>
  </si>
  <si>
    <t>7а</t>
  </si>
  <si>
    <t xml:space="preserve">Николаева  </t>
  </si>
  <si>
    <t>Валерия</t>
  </si>
  <si>
    <t>Емельянов</t>
  </si>
  <si>
    <t xml:space="preserve">Гаппель </t>
  </si>
  <si>
    <t>Вадим</t>
  </si>
  <si>
    <t>Денисович</t>
  </si>
  <si>
    <t>7б</t>
  </si>
  <si>
    <t xml:space="preserve">Максимов </t>
  </si>
  <si>
    <t>Семен</t>
  </si>
  <si>
    <t xml:space="preserve">Колядин </t>
  </si>
  <si>
    <t>Егор</t>
  </si>
  <si>
    <t>Григорьевич</t>
  </si>
  <si>
    <t>7в</t>
  </si>
  <si>
    <t>Михайлов</t>
  </si>
  <si>
    <t>Александр</t>
  </si>
  <si>
    <t>МБОУ "Березовская СОШ №5"</t>
  </si>
  <si>
    <t>Легченко Олеся Александровна</t>
  </si>
  <si>
    <t>Цветков</t>
  </si>
  <si>
    <t>Анатолий</t>
  </si>
  <si>
    <t>Канинова</t>
  </si>
  <si>
    <t>Алина</t>
  </si>
  <si>
    <t>Милевский</t>
  </si>
  <si>
    <t>Ежова</t>
  </si>
  <si>
    <t>Покалюк</t>
  </si>
  <si>
    <t>Матюшенко</t>
  </si>
  <si>
    <t>Шипилова</t>
  </si>
  <si>
    <t>Наталья</t>
  </si>
  <si>
    <t xml:space="preserve"> Евгеньевна</t>
  </si>
  <si>
    <t>Дербеко</t>
  </si>
  <si>
    <t>Плотников</t>
  </si>
  <si>
    <t>Шаламова</t>
  </si>
  <si>
    <t>Ревенко</t>
  </si>
  <si>
    <t>Иван</t>
  </si>
  <si>
    <t>Ежов</t>
  </si>
  <si>
    <t>Ямков</t>
  </si>
  <si>
    <t>Виталий</t>
  </si>
  <si>
    <t>Соколов</t>
  </si>
  <si>
    <t>Романович</t>
  </si>
  <si>
    <t>Алена</t>
  </si>
  <si>
    <t>Потылицын</t>
  </si>
  <si>
    <t>Григорий</t>
  </si>
  <si>
    <t>МБОУ "Ермолаевская СОШ"</t>
  </si>
  <si>
    <t>Михасева Елизавета Андреевна</t>
  </si>
  <si>
    <t>Макаров</t>
  </si>
  <si>
    <t>Прохор</t>
  </si>
  <si>
    <t>8б</t>
  </si>
  <si>
    <t>Новоселов</t>
  </si>
  <si>
    <t>Дмитриевич</t>
  </si>
  <si>
    <t>0</t>
  </si>
  <si>
    <t>Кущенко</t>
  </si>
  <si>
    <t>Игорь</t>
  </si>
  <si>
    <t>Нечкасова Ирина Георгиевна</t>
  </si>
  <si>
    <t>Копытов</t>
  </si>
  <si>
    <t>Мстислав</t>
  </si>
  <si>
    <t>Головина</t>
  </si>
  <si>
    <t>Дубровин</t>
  </si>
  <si>
    <t>16</t>
  </si>
  <si>
    <t>Костылев</t>
  </si>
  <si>
    <t>Амбарцумян</t>
  </si>
  <si>
    <t>Варанцовович</t>
  </si>
  <si>
    <t>МБОУ "Есаульская СОШ"</t>
  </si>
  <si>
    <t>Олейникова Галина Александровна</t>
  </si>
  <si>
    <t>Маташкова</t>
  </si>
  <si>
    <t>Татьяна</t>
  </si>
  <si>
    <t>21</t>
  </si>
  <si>
    <t>Зинорук</t>
  </si>
  <si>
    <t>Ковалева</t>
  </si>
  <si>
    <t>Рената</t>
  </si>
  <si>
    <t xml:space="preserve">Головинская </t>
  </si>
  <si>
    <t xml:space="preserve">Полина </t>
  </si>
  <si>
    <t>Ватман</t>
  </si>
  <si>
    <t>Глазунов</t>
  </si>
  <si>
    <t>Витальевич</t>
  </si>
  <si>
    <t>Колтырина</t>
  </si>
  <si>
    <t>27</t>
  </si>
  <si>
    <t>Богданов</t>
  </si>
  <si>
    <t>Федоров</t>
  </si>
  <si>
    <t>Халевин</t>
  </si>
  <si>
    <t>Садырина</t>
  </si>
  <si>
    <t>Александра</t>
  </si>
  <si>
    <t>Дмитриевна</t>
  </si>
  <si>
    <t>Никитин</t>
  </si>
  <si>
    <t>Гармель</t>
  </si>
  <si>
    <t>4</t>
  </si>
  <si>
    <t>Гердун</t>
  </si>
  <si>
    <t>Гаммершмидт</t>
  </si>
  <si>
    <t>Кондратьева</t>
  </si>
  <si>
    <t>Дядичкин</t>
  </si>
  <si>
    <t>Вячеслав</t>
  </si>
  <si>
    <t>Швабенланд</t>
  </si>
  <si>
    <t>Павел</t>
  </si>
  <si>
    <t>Романовия</t>
  </si>
  <si>
    <t>Альбина</t>
  </si>
  <si>
    <t>Сухотин</t>
  </si>
  <si>
    <t>Антон</t>
  </si>
  <si>
    <t>Александров</t>
  </si>
  <si>
    <t>МБОУ "БСОШ № 3"</t>
  </si>
  <si>
    <t>Политова Татьяна Николаевна</t>
  </si>
  <si>
    <t>Зевакин</t>
  </si>
  <si>
    <t>Закурин</t>
  </si>
  <si>
    <t>Валерьевич</t>
  </si>
  <si>
    <t>Алпатов</t>
  </si>
  <si>
    <t>Елин</t>
  </si>
  <si>
    <t>Колобова</t>
  </si>
  <si>
    <t>Пузырев</t>
  </si>
  <si>
    <t>Федор</t>
  </si>
  <si>
    <t>Швецова</t>
  </si>
  <si>
    <t>Мяктов</t>
  </si>
  <si>
    <t>10А</t>
  </si>
  <si>
    <t>Трушкин</t>
  </si>
  <si>
    <t>Максим</t>
  </si>
  <si>
    <t>Черганаков</t>
  </si>
  <si>
    <t>Тимур</t>
  </si>
  <si>
    <t>Айдарович</t>
  </si>
  <si>
    <t>Иванов</t>
  </si>
  <si>
    <t>Сергевич</t>
  </si>
  <si>
    <t>9А</t>
  </si>
  <si>
    <t>Мельников</t>
  </si>
  <si>
    <t>Виктор</t>
  </si>
  <si>
    <t>Петрович</t>
  </si>
  <si>
    <t>Самофалов</t>
  </si>
  <si>
    <t>Слепченко</t>
  </si>
  <si>
    <t>Геннадьевич</t>
  </si>
  <si>
    <t>Шаламов</t>
  </si>
  <si>
    <t>Заев</t>
  </si>
  <si>
    <t>9Б</t>
  </si>
  <si>
    <t>Дистель</t>
  </si>
  <si>
    <t>Клюшник</t>
  </si>
  <si>
    <t>Карелина Ольга Евгеньевна</t>
  </si>
  <si>
    <t>Блинов</t>
  </si>
  <si>
    <t>Багнюк</t>
  </si>
  <si>
    <t>Полякова</t>
  </si>
  <si>
    <t>Прохоровна</t>
  </si>
  <si>
    <t>Радин</t>
  </si>
  <si>
    <t>Матвей</t>
  </si>
  <si>
    <t>Пыжов</t>
  </si>
  <si>
    <t>8Б</t>
  </si>
  <si>
    <t>Корнеева</t>
  </si>
  <si>
    <t>Лукошкин</t>
  </si>
  <si>
    <t>Вячеславович</t>
  </si>
  <si>
    <t>Карловский</t>
  </si>
  <si>
    <t>Букова</t>
  </si>
  <si>
    <t>8В</t>
  </si>
  <si>
    <t>Кряжева</t>
  </si>
  <si>
    <t>Черевко</t>
  </si>
  <si>
    <t>Платон</t>
  </si>
  <si>
    <t>Красильникова</t>
  </si>
  <si>
    <t>Николаевна</t>
  </si>
  <si>
    <t>7А</t>
  </si>
  <si>
    <t>Макеева</t>
  </si>
  <si>
    <t>Мирабян</t>
  </si>
  <si>
    <t>Лиана</t>
  </si>
  <si>
    <t>Ягоровна</t>
  </si>
  <si>
    <t>Степаненко</t>
  </si>
  <si>
    <t>Архипова</t>
  </si>
  <si>
    <t>Дроздова</t>
  </si>
  <si>
    <t>Макарова</t>
  </si>
  <si>
    <t>Викторовна</t>
  </si>
  <si>
    <t>Фрейхауф</t>
  </si>
  <si>
    <t>7В</t>
  </si>
  <si>
    <t>Потапенко</t>
  </si>
  <si>
    <t>Владимировна</t>
  </si>
  <si>
    <t>Балезин</t>
  </si>
  <si>
    <t>Даниил</t>
  </si>
  <si>
    <t>Станиславович</t>
  </si>
  <si>
    <t>7Г</t>
  </si>
  <si>
    <t>Далингер</t>
  </si>
  <si>
    <t>Ларионова</t>
  </si>
  <si>
    <t>Владислава</t>
  </si>
  <si>
    <t>7Д</t>
  </si>
  <si>
    <t xml:space="preserve">Фамилия </t>
  </si>
  <si>
    <t xml:space="preserve">Имя </t>
  </si>
  <si>
    <t>Отчество</t>
  </si>
  <si>
    <t>Наименование ОУ</t>
  </si>
  <si>
    <t xml:space="preserve">Ситникова 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</si>
  <si>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</si>
  <si>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 xml:space="preserve">Отчество </t>
  </si>
  <si>
    <t>статус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</si>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</sst>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0"/>
      <color indexed="10"/>
      <name val="Arial Cyr"/>
      <charset val="204"/>
    </font>
    <font>
      <sz val="8"/>
      <color rgb="FF00000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7" fillId="0" borderId="1" xfId="1" applyNumberFormat="1" applyFont="1" applyFill="1" applyBorder="1" applyAlignment="1" applyProtection="1"/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5" fillId="0" borderId="1" xfId="0" applyFont="1" applyBorder="1" applyAlignment="1"/>
    <xf numFmtId="164" fontId="5" fillId="0" borderId="1" xfId="0" applyNumberFormat="1" applyFont="1" applyBorder="1" applyAlignment="1"/>
    <xf numFmtId="14" fontId="9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vertical="justify"/>
    </xf>
    <xf numFmtId="164" fontId="5" fillId="0" borderId="1" xfId="0" applyNumberFormat="1" applyFont="1" applyBorder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>
      <alignment wrapText="1"/>
    </xf>
    <xf numFmtId="0" fontId="7" fillId="0" borderId="1" xfId="1" applyFont="1" applyBorder="1" applyAlignment="1"/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/>
    <xf numFmtId="1" fontId="5" fillId="0" borderId="1" xfId="0" applyNumberFormat="1" applyFont="1" applyBorder="1" applyAlignment="1"/>
    <xf numFmtId="0" fontId="5" fillId="0" borderId="1" xfId="2" applyFont="1" applyBorder="1" applyAlignment="1"/>
    <xf numFmtId="14" fontId="11" fillId="0" borderId="1" xfId="0" applyNumberFormat="1" applyFont="1" applyBorder="1" applyAlignment="1">
      <alignment horizontal="center"/>
    </xf>
    <xf numFmtId="14" fontId="12" fillId="0" borderId="1" xfId="3" applyNumberFormat="1" applyFont="1" applyBorder="1" applyAlignment="1">
      <alignment horizontal="center" vertical="center"/>
    </xf>
    <xf numFmtId="0" fontId="8" fillId="0" borderId="1" xfId="4" applyFont="1" applyBorder="1" applyAlignment="1"/>
    <xf numFmtId="0" fontId="7" fillId="0" borderId="1" xfId="1" applyNumberFormat="1" applyFont="1" applyFill="1" applyBorder="1" applyAlignment="1" applyProtection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7" fillId="0" borderId="1" xfId="1" applyFont="1" applyBorder="1" applyAlignment="1">
      <alignment horizontal="left"/>
    </xf>
    <xf numFmtId="0" fontId="8" fillId="0" borderId="1" xfId="4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5" fillId="0" borderId="1" xfId="2" applyFont="1" applyBorder="1" applyAlignment="1">
      <alignment horizontal="left"/>
    </xf>
    <xf numFmtId="14" fontId="9" fillId="0" borderId="1" xfId="0" applyNumberFormat="1" applyFont="1" applyBorder="1" applyAlignment="1">
      <alignment horizontal="center" wrapText="1"/>
    </xf>
    <xf numFmtId="1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14" fontId="9" fillId="0" borderId="1" xfId="3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0" fontId="8" fillId="0" borderId="3" xfId="0" applyFont="1" applyBorder="1" applyAlignment="1"/>
    <xf numFmtId="49" fontId="5" fillId="0" borderId="4" xfId="0" applyNumberFormat="1" applyFont="1" applyBorder="1" applyAlignment="1">
      <alignment horizontal="center"/>
    </xf>
    <xf numFmtId="164" fontId="5" fillId="0" borderId="3" xfId="0" applyNumberFormat="1" applyFont="1" applyBorder="1" applyAlignment="1"/>
    <xf numFmtId="164" fontId="5" fillId="0" borderId="3" xfId="0" applyNumberFormat="1" applyFont="1" applyBorder="1" applyAlignment="1">
      <alignment horizontal="left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/>
    <xf numFmtId="49" fontId="5" fillId="0" borderId="4" xfId="0" applyNumberFormat="1" applyFont="1" applyBorder="1" applyAlignment="1">
      <alignment horizontal="left"/>
    </xf>
    <xf numFmtId="0" fontId="8" fillId="0" borderId="4" xfId="0" applyFont="1" applyBorder="1" applyAlignment="1"/>
    <xf numFmtId="9" fontId="5" fillId="0" borderId="3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left"/>
    </xf>
    <xf numFmtId="9" fontId="5" fillId="0" borderId="7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left"/>
    </xf>
    <xf numFmtId="14" fontId="9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4" fontId="9" fillId="3" borderId="1" xfId="3" applyNumberFormat="1" applyFont="1" applyFill="1" applyBorder="1" applyAlignment="1">
      <alignment horizontal="center" vertical="center"/>
    </xf>
  </cellXfs>
  <cellStyles count="5">
    <cellStyle name="Normal 2" xfId="3"/>
    <cellStyle name="Гиперссылка" xfId="4" builtinId="8"/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3bnjur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2"/>
  <sheetViews>
    <sheetView workbookViewId="0">
      <selection activeCell="A2" sqref="A2:XFD7"/>
    </sheetView>
  </sheetViews>
  <sheetFormatPr defaultRowHeight="15"/>
  <cols>
    <col min="1" max="1" width="5" customWidth="1"/>
    <col min="2" max="2" width="13.140625" customWidth="1"/>
    <col min="3" max="3" width="15.42578125" customWidth="1"/>
    <col min="4" max="4" width="18.5703125" customWidth="1"/>
    <col min="5" max="5" width="30.28515625" customWidth="1"/>
    <col min="6" max="6" width="11.5703125" customWidth="1"/>
    <col min="11" max="11" width="12.28515625" customWidth="1"/>
    <col min="12" max="13" width="11.42578125" customWidth="1"/>
    <col min="14" max="14" width="36.140625" customWidth="1"/>
  </cols>
  <sheetData>
    <row r="2" spans="1:15" s="6" customFormat="1" ht="51" customHeight="1">
      <c r="A2" s="1" t="s">
        <v>0</v>
      </c>
      <c r="B2" s="1" t="s">
        <v>358</v>
      </c>
      <c r="C2" s="1" t="s">
        <v>359</v>
      </c>
      <c r="D2" s="1" t="s">
        <v>360</v>
      </c>
      <c r="E2" s="1" t="s">
        <v>361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365</v>
      </c>
      <c r="N2" s="4" t="s">
        <v>8</v>
      </c>
      <c r="O2" s="5"/>
    </row>
    <row r="3" spans="1:15" s="13" customFormat="1" ht="17.25" customHeight="1">
      <c r="A3" s="7">
        <v>2</v>
      </c>
      <c r="B3" s="32" t="s">
        <v>17</v>
      </c>
      <c r="C3" s="32" t="s">
        <v>18</v>
      </c>
      <c r="D3" s="32" t="s">
        <v>19</v>
      </c>
      <c r="E3" s="34" t="s">
        <v>12</v>
      </c>
      <c r="F3" s="7" t="s">
        <v>13</v>
      </c>
      <c r="G3" s="7" t="s">
        <v>14</v>
      </c>
      <c r="H3" s="10" t="s">
        <v>20</v>
      </c>
      <c r="I3" s="11"/>
      <c r="J3" s="10">
        <f t="shared" ref="J3:J9" si="0">H3+I3</f>
        <v>14</v>
      </c>
      <c r="K3" s="11">
        <v>30</v>
      </c>
      <c r="L3" s="12">
        <f t="shared" ref="L3:L32" si="1">J3/K3</f>
        <v>0.46666666666666667</v>
      </c>
      <c r="M3" s="12" t="s">
        <v>366</v>
      </c>
      <c r="N3" s="8" t="s">
        <v>16</v>
      </c>
    </row>
    <row r="4" spans="1:15" s="13" customFormat="1" ht="17.25" customHeight="1">
      <c r="A4" s="7">
        <v>1</v>
      </c>
      <c r="B4" s="31" t="s">
        <v>9</v>
      </c>
      <c r="C4" s="9" t="s">
        <v>10</v>
      </c>
      <c r="D4" s="31" t="s">
        <v>11</v>
      </c>
      <c r="E4" s="34" t="s">
        <v>12</v>
      </c>
      <c r="F4" s="7" t="s">
        <v>13</v>
      </c>
      <c r="G4" s="7" t="s">
        <v>14</v>
      </c>
      <c r="H4" s="10" t="s">
        <v>15</v>
      </c>
      <c r="I4" s="11"/>
      <c r="J4" s="10">
        <f t="shared" si="0"/>
        <v>12</v>
      </c>
      <c r="K4" s="11">
        <v>30</v>
      </c>
      <c r="L4" s="12">
        <f t="shared" si="1"/>
        <v>0.4</v>
      </c>
      <c r="M4" s="12" t="s">
        <v>366</v>
      </c>
      <c r="N4" s="8" t="s">
        <v>16</v>
      </c>
    </row>
    <row r="5" spans="1:15" s="13" customFormat="1" ht="17.25" customHeight="1">
      <c r="A5" s="7">
        <v>24</v>
      </c>
      <c r="B5" s="17" t="s">
        <v>197</v>
      </c>
      <c r="C5" s="18" t="s">
        <v>198</v>
      </c>
      <c r="D5" s="18" t="s">
        <v>199</v>
      </c>
      <c r="E5" s="20" t="s">
        <v>139</v>
      </c>
      <c r="F5" s="7" t="s">
        <v>13</v>
      </c>
      <c r="G5" s="7" t="s">
        <v>200</v>
      </c>
      <c r="H5" s="7">
        <v>12</v>
      </c>
      <c r="I5" s="11">
        <v>0</v>
      </c>
      <c r="J5" s="10">
        <f t="shared" si="0"/>
        <v>12</v>
      </c>
      <c r="K5" s="11">
        <v>30</v>
      </c>
      <c r="L5" s="12">
        <f t="shared" si="1"/>
        <v>0.4</v>
      </c>
      <c r="M5" s="12" t="s">
        <v>366</v>
      </c>
      <c r="N5" s="8" t="s">
        <v>142</v>
      </c>
    </row>
    <row r="6" spans="1:15" s="23" customFormat="1" ht="15.75">
      <c r="A6" s="7">
        <v>45</v>
      </c>
      <c r="B6" s="31" t="s">
        <v>350</v>
      </c>
      <c r="C6" s="29" t="s">
        <v>351</v>
      </c>
      <c r="D6" s="31" t="s">
        <v>352</v>
      </c>
      <c r="E6" s="34" t="s">
        <v>284</v>
      </c>
      <c r="F6" s="7" t="s">
        <v>13</v>
      </c>
      <c r="G6" s="7" t="s">
        <v>353</v>
      </c>
      <c r="H6" s="10" t="s">
        <v>15</v>
      </c>
      <c r="I6" s="11"/>
      <c r="J6" s="10">
        <f t="shared" si="0"/>
        <v>12</v>
      </c>
      <c r="K6" s="11">
        <v>30</v>
      </c>
      <c r="L6" s="12">
        <f t="shared" si="1"/>
        <v>0.4</v>
      </c>
      <c r="M6" s="12" t="s">
        <v>366</v>
      </c>
      <c r="N6" s="19" t="s">
        <v>316</v>
      </c>
    </row>
    <row r="7" spans="1:15" s="23" customFormat="1" ht="15.75">
      <c r="A7" s="7">
        <v>36</v>
      </c>
      <c r="B7" s="31" t="s">
        <v>334</v>
      </c>
      <c r="C7" s="29" t="s">
        <v>10</v>
      </c>
      <c r="D7" s="31" t="s">
        <v>335</v>
      </c>
      <c r="E7" s="34" t="s">
        <v>284</v>
      </c>
      <c r="F7" s="7" t="s">
        <v>13</v>
      </c>
      <c r="G7" s="7" t="s">
        <v>336</v>
      </c>
      <c r="H7" s="10" t="s">
        <v>163</v>
      </c>
      <c r="I7" s="11"/>
      <c r="J7" s="10">
        <f t="shared" si="0"/>
        <v>10</v>
      </c>
      <c r="K7" s="11">
        <v>30</v>
      </c>
      <c r="L7" s="12">
        <f t="shared" si="1"/>
        <v>0.33333333333333331</v>
      </c>
      <c r="M7" s="12" t="s">
        <v>367</v>
      </c>
      <c r="N7" s="19" t="s">
        <v>316</v>
      </c>
    </row>
    <row r="8" spans="1:15" s="23" customFormat="1" ht="15.75">
      <c r="A8" s="7">
        <v>3</v>
      </c>
      <c r="B8" s="33" t="s">
        <v>21</v>
      </c>
      <c r="C8" s="18" t="s">
        <v>22</v>
      </c>
      <c r="D8" s="18" t="s">
        <v>23</v>
      </c>
      <c r="E8" s="34" t="s">
        <v>12</v>
      </c>
      <c r="F8" s="7" t="s">
        <v>13</v>
      </c>
      <c r="G8" s="7" t="s">
        <v>14</v>
      </c>
      <c r="H8" s="10" t="s">
        <v>24</v>
      </c>
      <c r="I8" s="11"/>
      <c r="J8" s="10">
        <f t="shared" si="0"/>
        <v>8</v>
      </c>
      <c r="K8" s="11">
        <v>30</v>
      </c>
      <c r="L8" s="12">
        <f t="shared" si="1"/>
        <v>0.26666666666666666</v>
      </c>
      <c r="M8" s="12"/>
      <c r="N8" s="8" t="s">
        <v>16</v>
      </c>
    </row>
    <row r="9" spans="1:15" s="23" customFormat="1" ht="15.75">
      <c r="A9" s="7">
        <v>22</v>
      </c>
      <c r="B9" s="17" t="s">
        <v>195</v>
      </c>
      <c r="C9" s="18" t="s">
        <v>147</v>
      </c>
      <c r="D9" s="18" t="s">
        <v>23</v>
      </c>
      <c r="E9" s="20" t="s">
        <v>139</v>
      </c>
      <c r="F9" s="7" t="s">
        <v>13</v>
      </c>
      <c r="G9" s="7" t="s">
        <v>194</v>
      </c>
      <c r="H9" s="7">
        <v>8</v>
      </c>
      <c r="I9" s="11">
        <v>0</v>
      </c>
      <c r="J9" s="10">
        <f t="shared" si="0"/>
        <v>8</v>
      </c>
      <c r="K9" s="11">
        <v>30</v>
      </c>
      <c r="L9" s="12">
        <f t="shared" si="1"/>
        <v>0.26666666666666666</v>
      </c>
      <c r="M9" s="12"/>
      <c r="N9" s="8" t="s">
        <v>142</v>
      </c>
    </row>
    <row r="10" spans="1:15" s="23" customFormat="1" ht="15.75">
      <c r="A10" s="7">
        <v>1</v>
      </c>
      <c r="B10" s="18" t="s">
        <v>201</v>
      </c>
      <c r="C10" s="18" t="s">
        <v>202</v>
      </c>
      <c r="D10" s="18" t="s">
        <v>78</v>
      </c>
      <c r="E10" s="35" t="s">
        <v>203</v>
      </c>
      <c r="F10" s="7" t="s">
        <v>13</v>
      </c>
      <c r="G10" s="7">
        <v>7</v>
      </c>
      <c r="H10" s="7">
        <v>8</v>
      </c>
      <c r="I10" s="7"/>
      <c r="J10" s="7">
        <v>8</v>
      </c>
      <c r="K10" s="7">
        <v>30</v>
      </c>
      <c r="L10" s="12">
        <f t="shared" si="1"/>
        <v>0.26666666666666666</v>
      </c>
      <c r="M10" s="12"/>
      <c r="N10" s="10" t="s">
        <v>204</v>
      </c>
    </row>
    <row r="11" spans="1:15" s="23" customFormat="1" ht="15.75">
      <c r="A11" s="7">
        <v>18</v>
      </c>
      <c r="B11" s="17" t="s">
        <v>185</v>
      </c>
      <c r="C11" s="18" t="s">
        <v>186</v>
      </c>
      <c r="D11" s="18" t="s">
        <v>57</v>
      </c>
      <c r="E11" s="20" t="s">
        <v>139</v>
      </c>
      <c r="F11" s="7" t="s">
        <v>13</v>
      </c>
      <c r="G11" s="7" t="s">
        <v>187</v>
      </c>
      <c r="H11" s="7">
        <v>6</v>
      </c>
      <c r="I11" s="11">
        <v>0</v>
      </c>
      <c r="J11" s="10">
        <f>H11+I11</f>
        <v>6</v>
      </c>
      <c r="K11" s="11">
        <v>30</v>
      </c>
      <c r="L11" s="12">
        <f t="shared" si="1"/>
        <v>0.2</v>
      </c>
      <c r="M11" s="12"/>
      <c r="N11" s="8" t="s">
        <v>142</v>
      </c>
    </row>
    <row r="12" spans="1:15" s="23" customFormat="1" ht="15.75">
      <c r="A12" s="7">
        <v>20</v>
      </c>
      <c r="B12" s="17" t="s">
        <v>190</v>
      </c>
      <c r="C12" s="18" t="s">
        <v>181</v>
      </c>
      <c r="D12" s="18" t="s">
        <v>135</v>
      </c>
      <c r="E12" s="20" t="s">
        <v>139</v>
      </c>
      <c r="F12" s="7" t="s">
        <v>13</v>
      </c>
      <c r="G12" s="7" t="s">
        <v>187</v>
      </c>
      <c r="H12" s="7">
        <v>6</v>
      </c>
      <c r="I12" s="11">
        <v>0</v>
      </c>
      <c r="J12" s="10">
        <f>H12+I12</f>
        <v>6</v>
      </c>
      <c r="K12" s="11">
        <v>30</v>
      </c>
      <c r="L12" s="12">
        <f t="shared" si="1"/>
        <v>0.2</v>
      </c>
      <c r="M12" s="12"/>
      <c r="N12" s="8" t="s">
        <v>142</v>
      </c>
    </row>
    <row r="13" spans="1:15" s="13" customFormat="1" ht="17.25" customHeight="1">
      <c r="A13" s="7">
        <v>21</v>
      </c>
      <c r="B13" s="17" t="s">
        <v>191</v>
      </c>
      <c r="C13" s="18" t="s">
        <v>192</v>
      </c>
      <c r="D13" s="18" t="s">
        <v>193</v>
      </c>
      <c r="E13" s="20" t="s">
        <v>139</v>
      </c>
      <c r="F13" s="7" t="s">
        <v>13</v>
      </c>
      <c r="G13" s="7" t="s">
        <v>194</v>
      </c>
      <c r="H13" s="7">
        <v>6</v>
      </c>
      <c r="I13" s="11">
        <v>0</v>
      </c>
      <c r="J13" s="10">
        <f>H13+I13</f>
        <v>6</v>
      </c>
      <c r="K13" s="11">
        <v>30</v>
      </c>
      <c r="L13" s="12">
        <f t="shared" si="1"/>
        <v>0.2</v>
      </c>
      <c r="M13" s="12"/>
      <c r="N13" s="8" t="s">
        <v>142</v>
      </c>
    </row>
    <row r="14" spans="1:15" s="13" customFormat="1" ht="17.25" customHeight="1">
      <c r="A14" s="7">
        <v>2</v>
      </c>
      <c r="B14" s="18" t="s">
        <v>205</v>
      </c>
      <c r="C14" s="18" t="s">
        <v>206</v>
      </c>
      <c r="D14" s="18" t="s">
        <v>199</v>
      </c>
      <c r="E14" s="35" t="s">
        <v>203</v>
      </c>
      <c r="F14" s="7" t="str">
        <f>$F$7</f>
        <v>физика</v>
      </c>
      <c r="G14" s="7">
        <v>7</v>
      </c>
      <c r="H14" s="7">
        <v>6</v>
      </c>
      <c r="I14" s="7"/>
      <c r="J14" s="7">
        <v>6</v>
      </c>
      <c r="K14" s="7">
        <f>$K$7</f>
        <v>30</v>
      </c>
      <c r="L14" s="12">
        <f t="shared" si="1"/>
        <v>0.2</v>
      </c>
      <c r="M14" s="12"/>
      <c r="N14" s="10" t="str">
        <f>$N$7</f>
        <v>Карелина Ольга Евгеньевна</v>
      </c>
    </row>
    <row r="15" spans="1:15" s="13" customFormat="1" ht="17.25" customHeight="1">
      <c r="A15" s="7">
        <v>38</v>
      </c>
      <c r="B15" s="28" t="s">
        <v>338</v>
      </c>
      <c r="C15" s="31" t="s">
        <v>339</v>
      </c>
      <c r="D15" s="31" t="s">
        <v>340</v>
      </c>
      <c r="E15" s="34" t="s">
        <v>284</v>
      </c>
      <c r="F15" s="7" t="s">
        <v>13</v>
      </c>
      <c r="G15" s="7" t="s">
        <v>336</v>
      </c>
      <c r="H15" s="10" t="s">
        <v>71</v>
      </c>
      <c r="I15" s="11"/>
      <c r="J15" s="10">
        <f>H15+I15</f>
        <v>6</v>
      </c>
      <c r="K15" s="11">
        <v>30</v>
      </c>
      <c r="L15" s="12">
        <f t="shared" si="1"/>
        <v>0.2</v>
      </c>
      <c r="M15" s="12"/>
      <c r="N15" s="19" t="s">
        <v>316</v>
      </c>
    </row>
    <row r="16" spans="1:15" s="13" customFormat="1" ht="17.25" customHeight="1">
      <c r="A16" s="7">
        <v>43</v>
      </c>
      <c r="B16" s="18" t="s">
        <v>346</v>
      </c>
      <c r="C16" s="18" t="s">
        <v>37</v>
      </c>
      <c r="D16" s="18" t="s">
        <v>38</v>
      </c>
      <c r="E16" s="34" t="s">
        <v>284</v>
      </c>
      <c r="F16" s="7" t="s">
        <v>13</v>
      </c>
      <c r="G16" s="7" t="s">
        <v>347</v>
      </c>
      <c r="H16" s="10" t="s">
        <v>71</v>
      </c>
      <c r="I16" s="11"/>
      <c r="J16" s="10">
        <f>H16+I16</f>
        <v>6</v>
      </c>
      <c r="K16" s="11">
        <v>30</v>
      </c>
      <c r="L16" s="12">
        <f t="shared" si="1"/>
        <v>0.2</v>
      </c>
      <c r="M16" s="12"/>
      <c r="N16" s="19" t="s">
        <v>316</v>
      </c>
    </row>
    <row r="17" spans="1:14" s="13" customFormat="1" ht="17.25" customHeight="1">
      <c r="A17" s="7">
        <v>48</v>
      </c>
      <c r="B17" s="31" t="s">
        <v>355</v>
      </c>
      <c r="C17" s="31" t="s">
        <v>356</v>
      </c>
      <c r="D17" s="29" t="s">
        <v>11</v>
      </c>
      <c r="E17" s="34" t="s">
        <v>284</v>
      </c>
      <c r="F17" s="7" t="s">
        <v>13</v>
      </c>
      <c r="G17" s="7" t="s">
        <v>357</v>
      </c>
      <c r="H17" s="10" t="s">
        <v>71</v>
      </c>
      <c r="I17" s="11"/>
      <c r="J17" s="10">
        <f>H17+I17</f>
        <v>6</v>
      </c>
      <c r="K17" s="11">
        <v>30</v>
      </c>
      <c r="L17" s="12">
        <f t="shared" si="1"/>
        <v>0.2</v>
      </c>
      <c r="M17" s="12"/>
      <c r="N17" s="19" t="s">
        <v>316</v>
      </c>
    </row>
    <row r="18" spans="1:14" s="13" customFormat="1" ht="17.25" customHeight="1">
      <c r="A18" s="7">
        <v>3</v>
      </c>
      <c r="B18" s="18" t="s">
        <v>207</v>
      </c>
      <c r="C18" s="18" t="s">
        <v>208</v>
      </c>
      <c r="D18" s="18" t="s">
        <v>57</v>
      </c>
      <c r="E18" s="35" t="s">
        <v>203</v>
      </c>
      <c r="F18" s="7" t="str">
        <f>$F$7</f>
        <v>физика</v>
      </c>
      <c r="G18" s="7">
        <v>7</v>
      </c>
      <c r="H18" s="7">
        <v>4</v>
      </c>
      <c r="I18" s="7"/>
      <c r="J18" s="7">
        <v>4</v>
      </c>
      <c r="K18" s="7">
        <f>$K$7</f>
        <v>30</v>
      </c>
      <c r="L18" s="12">
        <f t="shared" si="1"/>
        <v>0.13333333333333333</v>
      </c>
      <c r="M18" s="12"/>
      <c r="N18" s="10" t="str">
        <f>$N$7</f>
        <v>Карелина Ольга Евгеньевна</v>
      </c>
    </row>
    <row r="19" spans="1:14" s="13" customFormat="1" ht="17.25" customHeight="1">
      <c r="A19" s="7">
        <v>4</v>
      </c>
      <c r="B19" s="18" t="s">
        <v>25</v>
      </c>
      <c r="C19" s="18" t="s">
        <v>73</v>
      </c>
      <c r="D19" s="18" t="s">
        <v>38</v>
      </c>
      <c r="E19" s="35" t="s">
        <v>203</v>
      </c>
      <c r="F19" s="7" t="str">
        <f>$F$7</f>
        <v>физика</v>
      </c>
      <c r="G19" s="7">
        <v>7</v>
      </c>
      <c r="H19" s="7">
        <v>4</v>
      </c>
      <c r="I19" s="7"/>
      <c r="J19" s="7">
        <v>4</v>
      </c>
      <c r="K19" s="7">
        <f>$K$7</f>
        <v>30</v>
      </c>
      <c r="L19" s="12">
        <f t="shared" si="1"/>
        <v>0.13333333333333333</v>
      </c>
      <c r="M19" s="12"/>
      <c r="N19" s="10" t="str">
        <f>$N$7</f>
        <v>Карелина Ольга Евгеньевна</v>
      </c>
    </row>
    <row r="20" spans="1:14" s="13" customFormat="1" ht="17.25" customHeight="1">
      <c r="A20" s="7">
        <v>5</v>
      </c>
      <c r="B20" s="18" t="s">
        <v>209</v>
      </c>
      <c r="C20" s="18" t="s">
        <v>150</v>
      </c>
      <c r="D20" s="18" t="s">
        <v>125</v>
      </c>
      <c r="E20" s="35" t="s">
        <v>203</v>
      </c>
      <c r="F20" s="7" t="str">
        <f>$F$7</f>
        <v>физика</v>
      </c>
      <c r="G20" s="7">
        <v>7</v>
      </c>
      <c r="H20" s="7">
        <v>4</v>
      </c>
      <c r="I20" s="7"/>
      <c r="J20" s="7">
        <v>4</v>
      </c>
      <c r="K20" s="7">
        <f>$K$7</f>
        <v>30</v>
      </c>
      <c r="L20" s="12">
        <f t="shared" si="1"/>
        <v>0.13333333333333333</v>
      </c>
      <c r="M20" s="12"/>
      <c r="N20" s="10" t="str">
        <f>$N$7</f>
        <v>Карелина Ольга Евгеньевна</v>
      </c>
    </row>
    <row r="21" spans="1:14" s="13" customFormat="1" ht="15.75">
      <c r="A21" s="7">
        <v>6</v>
      </c>
      <c r="B21" s="18" t="s">
        <v>210</v>
      </c>
      <c r="C21" s="18" t="s">
        <v>10</v>
      </c>
      <c r="D21" s="18" t="s">
        <v>57</v>
      </c>
      <c r="E21" s="35" t="s">
        <v>203</v>
      </c>
      <c r="F21" s="7" t="str">
        <f>$F$7</f>
        <v>физика</v>
      </c>
      <c r="G21" s="7">
        <v>7</v>
      </c>
      <c r="H21" s="7">
        <v>4</v>
      </c>
      <c r="I21" s="7"/>
      <c r="J21" s="7">
        <v>4</v>
      </c>
      <c r="K21" s="7">
        <f>$K$7</f>
        <v>30</v>
      </c>
      <c r="L21" s="12">
        <f t="shared" si="1"/>
        <v>0.13333333333333333</v>
      </c>
      <c r="M21" s="12"/>
      <c r="N21" s="10" t="str">
        <f>$N$7</f>
        <v>Карелина Ольга Евгеньевна</v>
      </c>
    </row>
    <row r="22" spans="1:14" s="13" customFormat="1" ht="15.75">
      <c r="A22" s="7">
        <v>39</v>
      </c>
      <c r="B22" s="28" t="s">
        <v>341</v>
      </c>
      <c r="C22" s="31" t="s">
        <v>165</v>
      </c>
      <c r="D22" s="31" t="s">
        <v>50</v>
      </c>
      <c r="E22" s="34" t="s">
        <v>284</v>
      </c>
      <c r="F22" s="7" t="s">
        <v>13</v>
      </c>
      <c r="G22" s="7" t="s">
        <v>336</v>
      </c>
      <c r="H22" s="10" t="s">
        <v>271</v>
      </c>
      <c r="I22" s="11"/>
      <c r="J22" s="10">
        <f t="shared" ref="J22:J27" si="2">H22+I22</f>
        <v>4</v>
      </c>
      <c r="K22" s="11">
        <v>30</v>
      </c>
      <c r="L22" s="12">
        <f t="shared" si="1"/>
        <v>0.13333333333333333</v>
      </c>
      <c r="M22" s="12"/>
      <c r="N22" s="19" t="s">
        <v>316</v>
      </c>
    </row>
    <row r="23" spans="1:14" s="13" customFormat="1" ht="15.75">
      <c r="A23" s="7">
        <v>40</v>
      </c>
      <c r="B23" s="28" t="s">
        <v>342</v>
      </c>
      <c r="C23" s="31" t="s">
        <v>65</v>
      </c>
      <c r="D23" s="31" t="s">
        <v>57</v>
      </c>
      <c r="E23" s="34" t="s">
        <v>284</v>
      </c>
      <c r="F23" s="7" t="s">
        <v>13</v>
      </c>
      <c r="G23" s="7" t="s">
        <v>14</v>
      </c>
      <c r="H23" s="10" t="s">
        <v>271</v>
      </c>
      <c r="I23" s="11"/>
      <c r="J23" s="10">
        <f t="shared" si="2"/>
        <v>4</v>
      </c>
      <c r="K23" s="11">
        <v>30</v>
      </c>
      <c r="L23" s="12">
        <f t="shared" si="1"/>
        <v>0.13333333333333333</v>
      </c>
      <c r="M23" s="12"/>
      <c r="N23" s="19" t="s">
        <v>316</v>
      </c>
    </row>
    <row r="24" spans="1:14" s="13" customFormat="1" ht="15.75">
      <c r="A24" s="7">
        <v>41</v>
      </c>
      <c r="B24" s="31" t="s">
        <v>343</v>
      </c>
      <c r="C24" s="31" t="s">
        <v>165</v>
      </c>
      <c r="D24" s="29" t="s">
        <v>99</v>
      </c>
      <c r="E24" s="34" t="s">
        <v>284</v>
      </c>
      <c r="F24" s="7" t="s">
        <v>13</v>
      </c>
      <c r="G24" s="7" t="s">
        <v>14</v>
      </c>
      <c r="H24" s="10" t="s">
        <v>271</v>
      </c>
      <c r="I24" s="11"/>
      <c r="J24" s="10">
        <f t="shared" si="2"/>
        <v>4</v>
      </c>
      <c r="K24" s="11">
        <v>30</v>
      </c>
      <c r="L24" s="12">
        <f t="shared" si="1"/>
        <v>0.13333333333333333</v>
      </c>
      <c r="M24" s="12"/>
      <c r="N24" s="19" t="s">
        <v>316</v>
      </c>
    </row>
    <row r="25" spans="1:14" s="13" customFormat="1" ht="15.75">
      <c r="A25" s="7">
        <v>46</v>
      </c>
      <c r="B25" s="28" t="s">
        <v>354</v>
      </c>
      <c r="C25" s="18" t="s">
        <v>61</v>
      </c>
      <c r="D25" s="18" t="s">
        <v>57</v>
      </c>
      <c r="E25" s="34" t="s">
        <v>284</v>
      </c>
      <c r="F25" s="7" t="s">
        <v>13</v>
      </c>
      <c r="G25" s="7" t="s">
        <v>353</v>
      </c>
      <c r="H25" s="10" t="s">
        <v>271</v>
      </c>
      <c r="I25" s="11"/>
      <c r="J25" s="10">
        <f t="shared" si="2"/>
        <v>4</v>
      </c>
      <c r="K25" s="11">
        <v>30</v>
      </c>
      <c r="L25" s="12">
        <f t="shared" si="1"/>
        <v>0.13333333333333333</v>
      </c>
      <c r="M25" s="12"/>
      <c r="N25" s="19" t="s">
        <v>316</v>
      </c>
    </row>
    <row r="26" spans="1:14" s="13" customFormat="1" ht="15.75">
      <c r="A26" s="7">
        <v>19</v>
      </c>
      <c r="B26" s="17" t="s">
        <v>188</v>
      </c>
      <c r="C26" s="18" t="s">
        <v>189</v>
      </c>
      <c r="D26" s="18" t="s">
        <v>27</v>
      </c>
      <c r="E26" s="20" t="s">
        <v>139</v>
      </c>
      <c r="F26" s="7" t="s">
        <v>13</v>
      </c>
      <c r="G26" s="7" t="s">
        <v>187</v>
      </c>
      <c r="H26" s="7">
        <v>2</v>
      </c>
      <c r="I26" s="11">
        <v>0</v>
      </c>
      <c r="J26" s="10">
        <f t="shared" si="2"/>
        <v>2</v>
      </c>
      <c r="K26" s="11">
        <v>30</v>
      </c>
      <c r="L26" s="12">
        <f t="shared" si="1"/>
        <v>6.6666666666666666E-2</v>
      </c>
      <c r="M26" s="12"/>
      <c r="N26" s="8" t="s">
        <v>142</v>
      </c>
    </row>
    <row r="27" spans="1:14" s="13" customFormat="1" ht="15.75">
      <c r="A27" s="7">
        <v>23</v>
      </c>
      <c r="B27" s="17" t="s">
        <v>195</v>
      </c>
      <c r="C27" s="18" t="s">
        <v>196</v>
      </c>
      <c r="D27" s="18" t="s">
        <v>23</v>
      </c>
      <c r="E27" s="20" t="s">
        <v>139</v>
      </c>
      <c r="F27" s="7" t="s">
        <v>13</v>
      </c>
      <c r="G27" s="7" t="s">
        <v>194</v>
      </c>
      <c r="H27" s="7">
        <v>2</v>
      </c>
      <c r="I27" s="11">
        <v>0</v>
      </c>
      <c r="J27" s="10">
        <f t="shared" si="2"/>
        <v>2</v>
      </c>
      <c r="K27" s="11">
        <v>30</v>
      </c>
      <c r="L27" s="12">
        <f t="shared" si="1"/>
        <v>6.6666666666666666E-2</v>
      </c>
      <c r="M27" s="12"/>
      <c r="N27" s="8" t="s">
        <v>142</v>
      </c>
    </row>
    <row r="28" spans="1:14" s="13" customFormat="1" ht="15.75">
      <c r="A28" s="7">
        <v>7</v>
      </c>
      <c r="B28" s="18" t="s">
        <v>211</v>
      </c>
      <c r="C28" s="18" t="s">
        <v>208</v>
      </c>
      <c r="D28" s="18" t="s">
        <v>153</v>
      </c>
      <c r="E28" s="35" t="s">
        <v>203</v>
      </c>
      <c r="F28" s="7" t="str">
        <f>$F$7</f>
        <v>физика</v>
      </c>
      <c r="G28" s="7">
        <v>7</v>
      </c>
      <c r="H28" s="7">
        <v>2</v>
      </c>
      <c r="I28" s="7"/>
      <c r="J28" s="7">
        <v>2</v>
      </c>
      <c r="K28" s="7">
        <f>$K$7</f>
        <v>30</v>
      </c>
      <c r="L28" s="12">
        <f t="shared" si="1"/>
        <v>6.6666666666666666E-2</v>
      </c>
      <c r="M28" s="12"/>
      <c r="N28" s="10" t="str">
        <f>$N$7</f>
        <v>Карелина Ольга Евгеньевна</v>
      </c>
    </row>
    <row r="29" spans="1:14" s="13" customFormat="1" ht="15.75">
      <c r="A29" s="7">
        <v>8</v>
      </c>
      <c r="B29" s="18" t="s">
        <v>212</v>
      </c>
      <c r="C29" s="18" t="s">
        <v>128</v>
      </c>
      <c r="D29" s="18" t="s">
        <v>135</v>
      </c>
      <c r="E29" s="35" t="s">
        <v>203</v>
      </c>
      <c r="F29" s="7" t="str">
        <f>$F$7</f>
        <v>физика</v>
      </c>
      <c r="G29" s="7">
        <v>7</v>
      </c>
      <c r="H29" s="7">
        <v>2</v>
      </c>
      <c r="I29" s="7"/>
      <c r="J29" s="7">
        <v>2</v>
      </c>
      <c r="K29" s="7">
        <f>$K$7</f>
        <v>30</v>
      </c>
      <c r="L29" s="12">
        <f t="shared" si="1"/>
        <v>6.6666666666666666E-2</v>
      </c>
      <c r="M29" s="12"/>
      <c r="N29" s="10" t="str">
        <f>$N$7</f>
        <v>Карелина Ольга Евгеньевна</v>
      </c>
    </row>
    <row r="30" spans="1:14" s="13" customFormat="1" ht="15.75">
      <c r="A30" s="7">
        <v>37</v>
      </c>
      <c r="B30" s="31" t="s">
        <v>337</v>
      </c>
      <c r="C30" s="31" t="s">
        <v>165</v>
      </c>
      <c r="D30" s="31" t="s">
        <v>102</v>
      </c>
      <c r="E30" s="34" t="s">
        <v>284</v>
      </c>
      <c r="F30" s="7" t="s">
        <v>13</v>
      </c>
      <c r="G30" s="7" t="s">
        <v>336</v>
      </c>
      <c r="H30" s="10" t="s">
        <v>141</v>
      </c>
      <c r="I30" s="11"/>
      <c r="J30" s="10">
        <f>H30+I30</f>
        <v>2</v>
      </c>
      <c r="K30" s="11">
        <v>30</v>
      </c>
      <c r="L30" s="12">
        <f t="shared" si="1"/>
        <v>6.6666666666666666E-2</v>
      </c>
      <c r="M30" s="12"/>
      <c r="N30" s="19" t="s">
        <v>316</v>
      </c>
    </row>
    <row r="31" spans="1:14" s="13" customFormat="1" ht="15.75">
      <c r="A31" s="7">
        <v>44</v>
      </c>
      <c r="B31" s="31" t="s">
        <v>348</v>
      </c>
      <c r="C31" s="31" t="s">
        <v>73</v>
      </c>
      <c r="D31" s="29" t="s">
        <v>349</v>
      </c>
      <c r="E31" s="34" t="s">
        <v>284</v>
      </c>
      <c r="F31" s="7" t="s">
        <v>13</v>
      </c>
      <c r="G31" s="7" t="s">
        <v>347</v>
      </c>
      <c r="H31" s="10" t="s">
        <v>141</v>
      </c>
      <c r="I31" s="11"/>
      <c r="J31" s="10">
        <f>H31+I31</f>
        <v>2</v>
      </c>
      <c r="K31" s="11">
        <v>30</v>
      </c>
      <c r="L31" s="12">
        <f t="shared" si="1"/>
        <v>6.6666666666666666E-2</v>
      </c>
      <c r="M31" s="12"/>
      <c r="N31" s="19" t="s">
        <v>316</v>
      </c>
    </row>
    <row r="32" spans="1:14" s="13" customFormat="1" ht="15.75">
      <c r="A32" s="7">
        <v>42</v>
      </c>
      <c r="B32" s="18" t="s">
        <v>344</v>
      </c>
      <c r="C32" s="18" t="s">
        <v>49</v>
      </c>
      <c r="D32" s="36" t="s">
        <v>345</v>
      </c>
      <c r="E32" s="34" t="s">
        <v>284</v>
      </c>
      <c r="F32" s="7" t="s">
        <v>13</v>
      </c>
      <c r="G32" s="7" t="s">
        <v>14</v>
      </c>
      <c r="H32" s="10" t="s">
        <v>236</v>
      </c>
      <c r="I32" s="11"/>
      <c r="J32" s="10">
        <f>H32+I32</f>
        <v>0</v>
      </c>
      <c r="K32" s="11">
        <v>30</v>
      </c>
      <c r="L32" s="12">
        <f t="shared" si="1"/>
        <v>0</v>
      </c>
      <c r="M32" s="12"/>
      <c r="N32" s="19" t="s">
        <v>316</v>
      </c>
    </row>
  </sheetData>
  <autoFilter ref="A2:N32">
    <sortState ref="A3:M32">
      <sortCondition descending="1" ref="L2:L32"/>
    </sortState>
  </autoFilter>
  <dataValidations count="3">
    <dataValidation type="list" allowBlank="1" showInputMessage="1" showErrorMessage="1" sqref="G30 G21:G28 WVP3:WVP5 WLT3:WLT5 WBX3:WBX5 VSB3:VSB5 VIF3:VIF5 UYJ3:UYJ5 UON3:UON5 UER3:UER5 TUV3:TUV5 TKZ3:TKZ5 TBD3:TBD5 SRH3:SRH5 SHL3:SHL5 RXP3:RXP5 RNT3:RNT5 RDX3:RDX5 QUB3:QUB5 QKF3:QKF5 QAJ3:QAJ5 PQN3:PQN5 PGR3:PGR5 OWV3:OWV5 OMZ3:OMZ5 ODD3:ODD5 NTH3:NTH5 NJL3:NJL5 MZP3:MZP5 MPT3:MPT5 MFX3:MFX5 LWB3:LWB5 LMF3:LMF5 LCJ3:LCJ5 KSN3:KSN5 KIR3:KIR5 JYV3:JYV5 JOZ3:JOZ5 JFD3:JFD5 IVH3:IVH5 ILL3:ILL5 IBP3:IBP5 HRT3:HRT5 HHX3:HHX5 GYB3:GYB5 GOF3:GOF5 GEJ3:GEJ5 FUN3:FUN5 FKR3:FKR5 FAV3:FAV5 EQZ3:EQZ5 EHD3:EHD5 DXH3:DXH5 DNL3:DNL5 DDP3:DDP5 CTT3:CTT5 CJX3:CJX5 CAB3:CAB5 BQF3:BQF5 BGJ3:BGJ5 AWN3:AWN5 AMR3:AMR5 ACV3:ACV5 SZ3:SZ5 JD3:JD5 G3:G5">
      <formula1>t_class</formula1>
    </dataValidation>
    <dataValidation type="list" allowBlank="1" showInputMessage="1" showErrorMessage="1" sqref="JC3:JC5 WVO3:WVO5 WLS3:WLS5 WBW3:WBW5 VSA3:VSA5 VIE3:VIE5 UYI3:UYI5 UOM3:UOM5 UEQ3:UEQ5 TUU3:TUU5 TKY3:TKY5 TBC3:TBC5 SRG3:SRG5 SHK3:SHK5 RXO3:RXO5 RNS3:RNS5 RDW3:RDW5 QUA3:QUA5 QKE3:QKE5 QAI3:QAI5 PQM3:PQM5 PGQ3:PGQ5 OWU3:OWU5 OMY3:OMY5 ODC3:ODC5 NTG3:NTG5 NJK3:NJK5 MZO3:MZO5 MPS3:MPS5 MFW3:MFW5 LWA3:LWA5 LME3:LME5 LCI3:LCI5 KSM3:KSM5 KIQ3:KIQ5 JYU3:JYU5 JOY3:JOY5 JFC3:JFC5 IVG3:IVG5 ILK3:ILK5 IBO3:IBO5 HRS3:HRS5 HHW3:HHW5 GYA3:GYA5 GOE3:GOE5 GEI3:GEI5 FUM3:FUM5 FKQ3:FKQ5 FAU3:FAU5 EQY3:EQY5 EHC3:EHC5 DXG3:DXG5 DNK3:DNK5 DDO3:DDO5 CTS3:CTS5 CJW3:CJW5 CAA3:CAA5 BQE3:BQE5 BGI3:BGI5 AWM3:AWM5 AMQ3:AMQ5 ACU3:ACU5 SY3:SY5">
      <formula1>rf</formula1>
    </dataValidation>
    <dataValidation type="list" allowBlank="1" showInputMessage="1" showErrorMessage="1" sqref="IY3:IY5 WVK3:WVK5 WLO3:WLO5 WBS3:WBS5 VRW3:VRW5 VIA3:VIA5 UYE3:UYE5 UOI3:UOI5 UEM3:UEM5 TUQ3:TUQ5 TKU3:TKU5 TAY3:TAY5 SRC3:SRC5 SHG3:SHG5 RXK3:RXK5 RNO3:RNO5 RDS3:RDS5 QTW3:QTW5 QKA3:QKA5 QAE3:QAE5 PQI3:PQI5 PGM3:PGM5 OWQ3:OWQ5 OMU3:OMU5 OCY3:OCY5 NTC3:NTC5 NJG3:NJG5 MZK3:MZK5 MPO3:MPO5 MFS3:MFS5 LVW3:LVW5 LMA3:LMA5 LCE3:LCE5 KSI3:KSI5 KIM3:KIM5 JYQ3:JYQ5 JOU3:JOU5 JEY3:JEY5 IVC3:IVC5 ILG3:ILG5 IBK3:IBK5 HRO3:HRO5 HHS3:HHS5 GXW3:GXW5 GOA3:GOA5 GEE3:GEE5 FUI3:FUI5 FKM3:FKM5 FAQ3:FAQ5 EQU3:EQU5 EGY3:EGY5 DXC3:DXC5 DNG3:DNG5 DDK3:DDK5 CTO3:CTO5 CJS3:CJS5 BZW3:BZW5 BQA3:BQA5 BGE3:BGE5 AWI3:AWI5 AMM3:AMM5 ACQ3:ACQ5 SU3:SU5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44"/>
  <sheetViews>
    <sheetView workbookViewId="0">
      <selection activeCell="A3" sqref="A3:XFD25"/>
    </sheetView>
  </sheetViews>
  <sheetFormatPr defaultRowHeight="15"/>
  <cols>
    <col min="1" max="1" width="6.140625" customWidth="1"/>
    <col min="2" max="2" width="14.7109375" customWidth="1"/>
    <col min="3" max="3" width="14.140625" customWidth="1"/>
    <col min="4" max="4" width="16.140625" customWidth="1"/>
    <col min="5" max="5" width="30.85546875" customWidth="1"/>
    <col min="8" max="8" width="11.7109375" customWidth="1"/>
    <col min="9" max="9" width="11.42578125" customWidth="1"/>
    <col min="10" max="10" width="12.28515625" customWidth="1"/>
    <col min="11" max="11" width="12.140625" customWidth="1"/>
    <col min="12" max="12" width="12.7109375" customWidth="1"/>
    <col min="13" max="13" width="16.140625" customWidth="1"/>
    <col min="14" max="14" width="37.42578125" customWidth="1"/>
  </cols>
  <sheetData>
    <row r="2" spans="1:15" s="6" customFormat="1" ht="36" customHeight="1">
      <c r="A2" s="1" t="s">
        <v>0</v>
      </c>
      <c r="B2" s="1" t="s">
        <v>358</v>
      </c>
      <c r="C2" s="1" t="s">
        <v>359</v>
      </c>
      <c r="D2" s="1" t="s">
        <v>360</v>
      </c>
      <c r="E2" s="1" t="s">
        <v>361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365</v>
      </c>
      <c r="N2" s="4" t="s">
        <v>363</v>
      </c>
      <c r="O2" s="5"/>
    </row>
    <row r="3" spans="1:15" s="13" customFormat="1" ht="17.25" customHeight="1">
      <c r="A3" s="7">
        <v>6</v>
      </c>
      <c r="B3" s="8" t="s">
        <v>36</v>
      </c>
      <c r="C3" s="37" t="s">
        <v>37</v>
      </c>
      <c r="D3" s="8" t="s">
        <v>38</v>
      </c>
      <c r="E3" s="45" t="s">
        <v>12</v>
      </c>
      <c r="F3" s="7" t="s">
        <v>13</v>
      </c>
      <c r="G3" s="7" t="s">
        <v>28</v>
      </c>
      <c r="H3" s="10" t="s">
        <v>39</v>
      </c>
      <c r="I3" s="11"/>
      <c r="J3" s="10">
        <f t="shared" ref="J3:J28" si="0">H3+I3</f>
        <v>29</v>
      </c>
      <c r="K3" s="55">
        <v>30</v>
      </c>
      <c r="L3" s="12">
        <f t="shared" ref="L3:L44" si="1">J3/K3</f>
        <v>0.96666666666666667</v>
      </c>
      <c r="M3" s="12" t="s">
        <v>368</v>
      </c>
      <c r="N3" s="8" t="s">
        <v>30</v>
      </c>
    </row>
    <row r="4" spans="1:15" s="13" customFormat="1" ht="17.25" customHeight="1">
      <c r="A4" s="7">
        <v>8</v>
      </c>
      <c r="B4" s="39" t="s">
        <v>261</v>
      </c>
      <c r="C4" s="8" t="s">
        <v>175</v>
      </c>
      <c r="D4" s="8" t="s">
        <v>96</v>
      </c>
      <c r="E4" s="45" t="s">
        <v>248</v>
      </c>
      <c r="F4" s="7" t="s">
        <v>13</v>
      </c>
      <c r="G4" s="7">
        <v>8</v>
      </c>
      <c r="H4" s="10" t="s">
        <v>262</v>
      </c>
      <c r="I4" s="11"/>
      <c r="J4" s="10">
        <f t="shared" si="0"/>
        <v>27</v>
      </c>
      <c r="K4" s="55">
        <v>30</v>
      </c>
      <c r="L4" s="12">
        <f t="shared" si="1"/>
        <v>0.9</v>
      </c>
      <c r="M4" s="12" t="s">
        <v>368</v>
      </c>
      <c r="N4" s="26" t="s">
        <v>249</v>
      </c>
    </row>
    <row r="5" spans="1:15" s="13" customFormat="1" ht="17.25" customHeight="1">
      <c r="A5" s="7">
        <v>5</v>
      </c>
      <c r="B5" s="22" t="s">
        <v>31</v>
      </c>
      <c r="C5" s="22" t="s">
        <v>32</v>
      </c>
      <c r="D5" s="22" t="s">
        <v>33</v>
      </c>
      <c r="E5" s="45" t="s">
        <v>12</v>
      </c>
      <c r="F5" s="7" t="s">
        <v>13</v>
      </c>
      <c r="G5" s="7" t="s">
        <v>34</v>
      </c>
      <c r="H5" s="10" t="s">
        <v>35</v>
      </c>
      <c r="I5" s="11"/>
      <c r="J5" s="10">
        <f t="shared" si="0"/>
        <v>23</v>
      </c>
      <c r="K5" s="55">
        <v>30</v>
      </c>
      <c r="L5" s="12">
        <f t="shared" si="1"/>
        <v>0.76666666666666672</v>
      </c>
      <c r="M5" s="12" t="s">
        <v>368</v>
      </c>
      <c r="N5" s="8" t="s">
        <v>30</v>
      </c>
    </row>
    <row r="6" spans="1:15" s="13" customFormat="1" ht="15.75">
      <c r="A6" s="7">
        <v>2</v>
      </c>
      <c r="B6" s="22" t="s">
        <v>250</v>
      </c>
      <c r="C6" s="22" t="s">
        <v>251</v>
      </c>
      <c r="D6" s="22" t="s">
        <v>99</v>
      </c>
      <c r="E6" s="45" t="s">
        <v>248</v>
      </c>
      <c r="F6" s="7" t="s">
        <v>13</v>
      </c>
      <c r="G6" s="7">
        <v>8</v>
      </c>
      <c r="H6" s="10" t="s">
        <v>252</v>
      </c>
      <c r="I6" s="11"/>
      <c r="J6" s="10">
        <f t="shared" si="0"/>
        <v>21</v>
      </c>
      <c r="K6" s="55">
        <v>30</v>
      </c>
      <c r="L6" s="12">
        <f t="shared" si="1"/>
        <v>0.7</v>
      </c>
      <c r="M6" s="12" t="s">
        <v>368</v>
      </c>
      <c r="N6" s="8" t="s">
        <v>249</v>
      </c>
    </row>
    <row r="7" spans="1:15" s="13" customFormat="1" ht="15.75">
      <c r="A7" s="7">
        <v>4</v>
      </c>
      <c r="B7" s="22" t="s">
        <v>25</v>
      </c>
      <c r="C7" s="22" t="s">
        <v>26</v>
      </c>
      <c r="D7" s="22" t="s">
        <v>27</v>
      </c>
      <c r="E7" s="45" t="s">
        <v>12</v>
      </c>
      <c r="F7" s="7" t="s">
        <v>13</v>
      </c>
      <c r="G7" s="7" t="s">
        <v>28</v>
      </c>
      <c r="H7" s="10" t="s">
        <v>29</v>
      </c>
      <c r="I7" s="11"/>
      <c r="J7" s="10">
        <f t="shared" si="0"/>
        <v>20</v>
      </c>
      <c r="K7" s="55">
        <v>30</v>
      </c>
      <c r="L7" s="12">
        <f t="shared" si="1"/>
        <v>0.66666666666666663</v>
      </c>
      <c r="M7" s="12" t="s">
        <v>366</v>
      </c>
      <c r="N7" s="8" t="s">
        <v>30</v>
      </c>
    </row>
    <row r="8" spans="1:15" s="13" customFormat="1" ht="15.75">
      <c r="A8" s="7">
        <v>17</v>
      </c>
      <c r="B8" s="42" t="s">
        <v>180</v>
      </c>
      <c r="C8" s="22" t="s">
        <v>181</v>
      </c>
      <c r="D8" s="22" t="s">
        <v>182</v>
      </c>
      <c r="E8" s="20" t="s">
        <v>139</v>
      </c>
      <c r="F8" s="7" t="s">
        <v>13</v>
      </c>
      <c r="G8" s="7" t="s">
        <v>183</v>
      </c>
      <c r="H8" s="10" t="s">
        <v>184</v>
      </c>
      <c r="I8" s="11">
        <v>0</v>
      </c>
      <c r="J8" s="10">
        <f t="shared" si="0"/>
        <v>19</v>
      </c>
      <c r="K8" s="55">
        <v>30</v>
      </c>
      <c r="L8" s="12">
        <f t="shared" si="1"/>
        <v>0.6333333333333333</v>
      </c>
      <c r="M8" s="12" t="s">
        <v>366</v>
      </c>
      <c r="N8" s="8" t="s">
        <v>142</v>
      </c>
    </row>
    <row r="9" spans="1:15" s="13" customFormat="1" ht="15.75">
      <c r="A9" s="7">
        <v>3</v>
      </c>
      <c r="B9" s="8" t="s">
        <v>253</v>
      </c>
      <c r="C9" s="8" t="s">
        <v>186</v>
      </c>
      <c r="D9" s="37" t="s">
        <v>102</v>
      </c>
      <c r="E9" s="45" t="s">
        <v>248</v>
      </c>
      <c r="F9" s="7" t="s">
        <v>13</v>
      </c>
      <c r="G9" s="7">
        <v>8</v>
      </c>
      <c r="H9" s="10" t="s">
        <v>184</v>
      </c>
      <c r="I9" s="11"/>
      <c r="J9" s="10">
        <f t="shared" si="0"/>
        <v>19</v>
      </c>
      <c r="K9" s="55">
        <v>30</v>
      </c>
      <c r="L9" s="12">
        <f t="shared" si="1"/>
        <v>0.6333333333333333</v>
      </c>
      <c r="M9" s="12" t="s">
        <v>366</v>
      </c>
      <c r="N9" s="8" t="s">
        <v>249</v>
      </c>
    </row>
    <row r="10" spans="1:15" s="13" customFormat="1" ht="15.75">
      <c r="A10" s="7">
        <v>5</v>
      </c>
      <c r="B10" s="22" t="s">
        <v>256</v>
      </c>
      <c r="C10" s="22" t="s">
        <v>257</v>
      </c>
      <c r="D10" s="22" t="s">
        <v>99</v>
      </c>
      <c r="E10" s="45" t="s">
        <v>248</v>
      </c>
      <c r="F10" s="7" t="s">
        <v>13</v>
      </c>
      <c r="G10" s="7">
        <v>8</v>
      </c>
      <c r="H10" s="10" t="s">
        <v>119</v>
      </c>
      <c r="I10" s="11"/>
      <c r="J10" s="10">
        <f t="shared" si="0"/>
        <v>17</v>
      </c>
      <c r="K10" s="55">
        <v>30</v>
      </c>
      <c r="L10" s="12">
        <f t="shared" si="1"/>
        <v>0.56666666666666665</v>
      </c>
      <c r="M10" s="12" t="s">
        <v>366</v>
      </c>
      <c r="N10" s="24" t="s">
        <v>249</v>
      </c>
    </row>
    <row r="11" spans="1:15" s="13" customFormat="1" ht="15.75">
      <c r="A11" s="7">
        <v>7</v>
      </c>
      <c r="B11" s="14" t="s">
        <v>259</v>
      </c>
      <c r="C11" s="14" t="s">
        <v>181</v>
      </c>
      <c r="D11" s="14" t="s">
        <v>260</v>
      </c>
      <c r="E11" s="45" t="s">
        <v>248</v>
      </c>
      <c r="F11" s="7" t="s">
        <v>13</v>
      </c>
      <c r="G11" s="7">
        <v>8</v>
      </c>
      <c r="H11" s="10" t="s">
        <v>119</v>
      </c>
      <c r="I11" s="11"/>
      <c r="J11" s="10">
        <f t="shared" si="0"/>
        <v>17</v>
      </c>
      <c r="K11" s="55">
        <v>30</v>
      </c>
      <c r="L11" s="12">
        <f t="shared" si="1"/>
        <v>0.56666666666666665</v>
      </c>
      <c r="M11" s="12" t="s">
        <v>366</v>
      </c>
      <c r="N11" s="19" t="s">
        <v>249</v>
      </c>
    </row>
    <row r="12" spans="1:15" s="13" customFormat="1" ht="15.75">
      <c r="A12" s="7">
        <v>30</v>
      </c>
      <c r="B12" s="30" t="s">
        <v>328</v>
      </c>
      <c r="C12" s="22" t="s">
        <v>112</v>
      </c>
      <c r="D12" s="22" t="s">
        <v>113</v>
      </c>
      <c r="E12" s="45" t="s">
        <v>284</v>
      </c>
      <c r="F12" s="7" t="s">
        <v>13</v>
      </c>
      <c r="G12" s="7" t="s">
        <v>324</v>
      </c>
      <c r="H12" s="10" t="s">
        <v>119</v>
      </c>
      <c r="I12" s="11"/>
      <c r="J12" s="10">
        <f t="shared" si="0"/>
        <v>17</v>
      </c>
      <c r="K12" s="55">
        <v>30</v>
      </c>
      <c r="L12" s="12">
        <f t="shared" si="1"/>
        <v>0.56666666666666665</v>
      </c>
      <c r="M12" s="12" t="s">
        <v>366</v>
      </c>
      <c r="N12" s="25" t="s">
        <v>316</v>
      </c>
    </row>
    <row r="13" spans="1:15" s="13" customFormat="1" ht="15.75">
      <c r="A13" s="7">
        <v>22</v>
      </c>
      <c r="B13" s="14" t="s">
        <v>315</v>
      </c>
      <c r="C13" s="14" t="s">
        <v>282</v>
      </c>
      <c r="D13" s="14" t="s">
        <v>138</v>
      </c>
      <c r="E13" s="45" t="s">
        <v>284</v>
      </c>
      <c r="F13" s="7" t="s">
        <v>13</v>
      </c>
      <c r="G13" s="7" t="s">
        <v>34</v>
      </c>
      <c r="H13" s="10" t="s">
        <v>244</v>
      </c>
      <c r="I13" s="11"/>
      <c r="J13" s="10">
        <f t="shared" si="0"/>
        <v>16</v>
      </c>
      <c r="K13" s="55">
        <v>30</v>
      </c>
      <c r="L13" s="12">
        <f t="shared" si="1"/>
        <v>0.53333333333333333</v>
      </c>
      <c r="M13" s="12" t="s">
        <v>366</v>
      </c>
      <c r="N13" s="25" t="s">
        <v>316</v>
      </c>
    </row>
    <row r="14" spans="1:15" s="13" customFormat="1" ht="15.75">
      <c r="A14" s="7">
        <v>14</v>
      </c>
      <c r="B14" s="42" t="s">
        <v>172</v>
      </c>
      <c r="C14" s="8" t="s">
        <v>173</v>
      </c>
      <c r="D14" s="8" t="s">
        <v>27</v>
      </c>
      <c r="E14" s="20" t="s">
        <v>139</v>
      </c>
      <c r="F14" s="7" t="s">
        <v>13</v>
      </c>
      <c r="G14" s="7" t="s">
        <v>171</v>
      </c>
      <c r="H14" s="10" t="s">
        <v>51</v>
      </c>
      <c r="I14" s="11">
        <v>0</v>
      </c>
      <c r="J14" s="10">
        <f t="shared" si="0"/>
        <v>15</v>
      </c>
      <c r="K14" s="55">
        <v>30</v>
      </c>
      <c r="L14" s="12">
        <f t="shared" si="1"/>
        <v>0.5</v>
      </c>
      <c r="M14" s="12" t="s">
        <v>366</v>
      </c>
      <c r="N14" s="8" t="s">
        <v>142</v>
      </c>
    </row>
    <row r="15" spans="1:15" s="13" customFormat="1" ht="15.75">
      <c r="A15" s="7">
        <v>16</v>
      </c>
      <c r="B15" s="42" t="s">
        <v>177</v>
      </c>
      <c r="C15" s="22" t="s">
        <v>178</v>
      </c>
      <c r="D15" s="22" t="s">
        <v>27</v>
      </c>
      <c r="E15" s="20" t="s">
        <v>139</v>
      </c>
      <c r="F15" s="7" t="s">
        <v>13</v>
      </c>
      <c r="G15" s="7" t="s">
        <v>179</v>
      </c>
      <c r="H15" s="10" t="s">
        <v>51</v>
      </c>
      <c r="I15" s="11">
        <v>0</v>
      </c>
      <c r="J15" s="10">
        <f t="shared" si="0"/>
        <v>15</v>
      </c>
      <c r="K15" s="55">
        <v>30</v>
      </c>
      <c r="L15" s="12">
        <f t="shared" si="1"/>
        <v>0.5</v>
      </c>
      <c r="M15" s="12" t="s">
        <v>366</v>
      </c>
      <c r="N15" s="8" t="s">
        <v>142</v>
      </c>
    </row>
    <row r="16" spans="1:15" s="13" customFormat="1" ht="15.75">
      <c r="A16" s="7">
        <v>1</v>
      </c>
      <c r="B16" s="8" t="s">
        <v>227</v>
      </c>
      <c r="C16" s="37" t="s">
        <v>228</v>
      </c>
      <c r="D16" s="8" t="s">
        <v>182</v>
      </c>
      <c r="E16" s="45" t="s">
        <v>229</v>
      </c>
      <c r="F16" s="7" t="s">
        <v>13</v>
      </c>
      <c r="G16" s="7" t="s">
        <v>171</v>
      </c>
      <c r="H16" s="10" t="s">
        <v>51</v>
      </c>
      <c r="I16" s="11"/>
      <c r="J16" s="10">
        <f t="shared" si="0"/>
        <v>15</v>
      </c>
      <c r="K16" s="55">
        <v>30</v>
      </c>
      <c r="L16" s="12">
        <f t="shared" si="1"/>
        <v>0.5</v>
      </c>
      <c r="M16" s="12" t="s">
        <v>366</v>
      </c>
      <c r="N16" s="8" t="s">
        <v>230</v>
      </c>
    </row>
    <row r="17" spans="1:14" s="13" customFormat="1" ht="15.75">
      <c r="A17" s="7">
        <v>6</v>
      </c>
      <c r="B17" s="8" t="s">
        <v>258</v>
      </c>
      <c r="C17" s="37" t="s">
        <v>186</v>
      </c>
      <c r="D17" s="8" t="s">
        <v>157</v>
      </c>
      <c r="E17" s="45" t="s">
        <v>248</v>
      </c>
      <c r="F17" s="7" t="s">
        <v>13</v>
      </c>
      <c r="G17" s="7">
        <v>8</v>
      </c>
      <c r="H17" s="10" t="s">
        <v>51</v>
      </c>
      <c r="I17" s="11"/>
      <c r="J17" s="10">
        <f t="shared" si="0"/>
        <v>15</v>
      </c>
      <c r="K17" s="55">
        <v>30</v>
      </c>
      <c r="L17" s="12">
        <f t="shared" si="1"/>
        <v>0.5</v>
      </c>
      <c r="M17" s="12" t="s">
        <v>366</v>
      </c>
      <c r="N17" s="8" t="s">
        <v>249</v>
      </c>
    </row>
    <row r="18" spans="1:14" s="13" customFormat="1" ht="15.75">
      <c r="A18" s="7">
        <v>15</v>
      </c>
      <c r="B18" s="42" t="s">
        <v>174</v>
      </c>
      <c r="C18" s="22" t="s">
        <v>175</v>
      </c>
      <c r="D18" s="22" t="s">
        <v>176</v>
      </c>
      <c r="E18" s="20" t="s">
        <v>139</v>
      </c>
      <c r="F18" s="7" t="s">
        <v>13</v>
      </c>
      <c r="G18" s="7" t="s">
        <v>171</v>
      </c>
      <c r="H18" s="10" t="s">
        <v>86</v>
      </c>
      <c r="I18" s="11">
        <v>0</v>
      </c>
      <c r="J18" s="10">
        <f t="shared" si="0"/>
        <v>13</v>
      </c>
      <c r="K18" s="55">
        <v>30</v>
      </c>
      <c r="L18" s="12">
        <f t="shared" si="1"/>
        <v>0.43333333333333335</v>
      </c>
      <c r="M18" s="12" t="s">
        <v>367</v>
      </c>
      <c r="N18" s="8" t="s">
        <v>142</v>
      </c>
    </row>
    <row r="19" spans="1:14" s="13" customFormat="1" ht="15.75">
      <c r="A19" s="7">
        <v>4</v>
      </c>
      <c r="B19" s="22" t="s">
        <v>237</v>
      </c>
      <c r="C19" s="22" t="s">
        <v>10</v>
      </c>
      <c r="D19" s="22" t="s">
        <v>57</v>
      </c>
      <c r="E19" s="45" t="s">
        <v>229</v>
      </c>
      <c r="F19" s="7" t="s">
        <v>13</v>
      </c>
      <c r="G19" s="7" t="s">
        <v>233</v>
      </c>
      <c r="H19" s="10" t="s">
        <v>86</v>
      </c>
      <c r="I19" s="11"/>
      <c r="J19" s="10">
        <f t="shared" si="0"/>
        <v>13</v>
      </c>
      <c r="K19" s="55">
        <v>30</v>
      </c>
      <c r="L19" s="12">
        <f t="shared" si="1"/>
        <v>0.43333333333333335</v>
      </c>
      <c r="M19" s="12" t="s">
        <v>367</v>
      </c>
      <c r="N19" s="8" t="s">
        <v>230</v>
      </c>
    </row>
    <row r="20" spans="1:14" s="13" customFormat="1" ht="17.25" customHeight="1">
      <c r="A20" s="7">
        <v>9</v>
      </c>
      <c r="B20" s="8" t="s">
        <v>263</v>
      </c>
      <c r="C20" s="8" t="s">
        <v>220</v>
      </c>
      <c r="D20" s="8" t="s">
        <v>235</v>
      </c>
      <c r="E20" s="45" t="s">
        <v>248</v>
      </c>
      <c r="F20" s="7" t="s">
        <v>13</v>
      </c>
      <c r="G20" s="7">
        <v>8</v>
      </c>
      <c r="H20" s="10" t="s">
        <v>86</v>
      </c>
      <c r="I20" s="11"/>
      <c r="J20" s="10">
        <f t="shared" si="0"/>
        <v>13</v>
      </c>
      <c r="K20" s="55">
        <v>30</v>
      </c>
      <c r="L20" s="12">
        <f t="shared" si="1"/>
        <v>0.43333333333333335</v>
      </c>
      <c r="M20" s="12" t="s">
        <v>367</v>
      </c>
      <c r="N20" s="8" t="s">
        <v>249</v>
      </c>
    </row>
    <row r="21" spans="1:14" s="13" customFormat="1" ht="17.25" customHeight="1">
      <c r="A21" s="7">
        <v>27</v>
      </c>
      <c r="B21" s="22" t="s">
        <v>323</v>
      </c>
      <c r="C21" s="22" t="s">
        <v>196</v>
      </c>
      <c r="D21" s="22" t="s">
        <v>225</v>
      </c>
      <c r="E21" s="45" t="s">
        <v>284</v>
      </c>
      <c r="F21" s="7" t="s">
        <v>13</v>
      </c>
      <c r="G21" s="7" t="s">
        <v>324</v>
      </c>
      <c r="H21" s="10" t="s">
        <v>86</v>
      </c>
      <c r="I21" s="11"/>
      <c r="J21" s="10">
        <f t="shared" si="0"/>
        <v>13</v>
      </c>
      <c r="K21" s="55">
        <v>30</v>
      </c>
      <c r="L21" s="12">
        <f t="shared" si="1"/>
        <v>0.43333333333333335</v>
      </c>
      <c r="M21" s="12" t="s">
        <v>367</v>
      </c>
      <c r="N21" s="25" t="s">
        <v>316</v>
      </c>
    </row>
    <row r="22" spans="1:14" s="13" customFormat="1" ht="17.25" customHeight="1">
      <c r="A22" s="7">
        <v>31</v>
      </c>
      <c r="B22" s="8" t="s">
        <v>329</v>
      </c>
      <c r="C22" s="8" t="s">
        <v>186</v>
      </c>
      <c r="D22" s="41" t="s">
        <v>27</v>
      </c>
      <c r="E22" s="45" t="s">
        <v>284</v>
      </c>
      <c r="F22" s="7" t="s">
        <v>13</v>
      </c>
      <c r="G22" s="7" t="s">
        <v>330</v>
      </c>
      <c r="H22" s="10" t="s">
        <v>15</v>
      </c>
      <c r="I22" s="11"/>
      <c r="J22" s="10">
        <f t="shared" si="0"/>
        <v>12</v>
      </c>
      <c r="K22" s="55">
        <v>30</v>
      </c>
      <c r="L22" s="12">
        <f t="shared" si="1"/>
        <v>0.4</v>
      </c>
      <c r="M22" s="12" t="s">
        <v>367</v>
      </c>
      <c r="N22" s="25" t="s">
        <v>316</v>
      </c>
    </row>
    <row r="23" spans="1:14" s="13" customFormat="1" ht="17.25" customHeight="1">
      <c r="A23" s="7">
        <v>32</v>
      </c>
      <c r="B23" s="8" t="s">
        <v>331</v>
      </c>
      <c r="C23" s="8" t="s">
        <v>92</v>
      </c>
      <c r="D23" s="8" t="s">
        <v>62</v>
      </c>
      <c r="E23" s="45" t="s">
        <v>284</v>
      </c>
      <c r="F23" s="7" t="s">
        <v>13</v>
      </c>
      <c r="G23" s="7" t="s">
        <v>330</v>
      </c>
      <c r="H23" s="10" t="s">
        <v>15</v>
      </c>
      <c r="I23" s="11"/>
      <c r="J23" s="10">
        <f t="shared" si="0"/>
        <v>12</v>
      </c>
      <c r="K23" s="55">
        <v>30</v>
      </c>
      <c r="L23" s="12">
        <f t="shared" si="1"/>
        <v>0.4</v>
      </c>
      <c r="M23" s="12" t="s">
        <v>367</v>
      </c>
      <c r="N23" s="25" t="s">
        <v>316</v>
      </c>
    </row>
    <row r="24" spans="1:14" s="13" customFormat="1" ht="17.25" customHeight="1">
      <c r="A24" s="7">
        <v>2</v>
      </c>
      <c r="B24" s="14" t="s">
        <v>231</v>
      </c>
      <c r="C24" s="14" t="s">
        <v>232</v>
      </c>
      <c r="D24" s="14" t="s">
        <v>90</v>
      </c>
      <c r="E24" s="45" t="s">
        <v>229</v>
      </c>
      <c r="F24" s="7" t="s">
        <v>13</v>
      </c>
      <c r="G24" s="7" t="s">
        <v>233</v>
      </c>
      <c r="H24" s="10" t="s">
        <v>44</v>
      </c>
      <c r="I24" s="11"/>
      <c r="J24" s="10">
        <f t="shared" si="0"/>
        <v>11</v>
      </c>
      <c r="K24" s="55">
        <v>30</v>
      </c>
      <c r="L24" s="12">
        <f t="shared" si="1"/>
        <v>0.36666666666666664</v>
      </c>
      <c r="M24" s="12" t="s">
        <v>367</v>
      </c>
      <c r="N24" s="8" t="s">
        <v>230</v>
      </c>
    </row>
    <row r="25" spans="1:14" s="13" customFormat="1" ht="17.25" customHeight="1">
      <c r="A25" s="7">
        <v>4</v>
      </c>
      <c r="B25" s="8" t="s">
        <v>254</v>
      </c>
      <c r="C25" s="8" t="s">
        <v>255</v>
      </c>
      <c r="D25" s="37" t="s">
        <v>57</v>
      </c>
      <c r="E25" s="45" t="s">
        <v>248</v>
      </c>
      <c r="F25" s="7" t="s">
        <v>13</v>
      </c>
      <c r="G25" s="7">
        <v>8</v>
      </c>
      <c r="H25" s="10" t="s">
        <v>130</v>
      </c>
      <c r="I25" s="11"/>
      <c r="J25" s="10">
        <f t="shared" si="0"/>
        <v>9</v>
      </c>
      <c r="K25" s="55">
        <v>30</v>
      </c>
      <c r="L25" s="12">
        <f t="shared" si="1"/>
        <v>0.3</v>
      </c>
      <c r="M25" s="12" t="s">
        <v>367</v>
      </c>
      <c r="N25" s="8" t="s">
        <v>249</v>
      </c>
    </row>
    <row r="26" spans="1:14" s="13" customFormat="1" ht="15.75">
      <c r="A26" s="7">
        <v>13</v>
      </c>
      <c r="B26" s="42" t="s">
        <v>170</v>
      </c>
      <c r="C26" s="8" t="s">
        <v>73</v>
      </c>
      <c r="D26" s="8" t="s">
        <v>57</v>
      </c>
      <c r="E26" s="20" t="s">
        <v>139</v>
      </c>
      <c r="F26" s="7" t="s">
        <v>13</v>
      </c>
      <c r="G26" s="7" t="s">
        <v>171</v>
      </c>
      <c r="H26" s="10" t="s">
        <v>24</v>
      </c>
      <c r="I26" s="11">
        <v>0</v>
      </c>
      <c r="J26" s="10">
        <f t="shared" si="0"/>
        <v>8</v>
      </c>
      <c r="K26" s="55">
        <v>30</v>
      </c>
      <c r="L26" s="12">
        <f t="shared" si="1"/>
        <v>0.26666666666666666</v>
      </c>
      <c r="M26" s="12"/>
      <c r="N26" s="8" t="s">
        <v>142</v>
      </c>
    </row>
    <row r="27" spans="1:14" s="13" customFormat="1" ht="15.75">
      <c r="A27" s="7">
        <v>26</v>
      </c>
      <c r="B27" s="22" t="s">
        <v>321</v>
      </c>
      <c r="C27" s="22" t="s">
        <v>322</v>
      </c>
      <c r="D27" s="22" t="s">
        <v>148</v>
      </c>
      <c r="E27" s="45" t="s">
        <v>284</v>
      </c>
      <c r="F27" s="7" t="s">
        <v>13</v>
      </c>
      <c r="G27" s="7" t="s">
        <v>34</v>
      </c>
      <c r="H27" s="10" t="s">
        <v>24</v>
      </c>
      <c r="I27" s="11"/>
      <c r="J27" s="10">
        <f t="shared" si="0"/>
        <v>8</v>
      </c>
      <c r="K27" s="55">
        <v>30</v>
      </c>
      <c r="L27" s="12">
        <f t="shared" si="1"/>
        <v>0.26666666666666666</v>
      </c>
      <c r="M27" s="12"/>
      <c r="N27" s="25" t="s">
        <v>316</v>
      </c>
    </row>
    <row r="28" spans="1:14" s="13" customFormat="1" ht="15.75">
      <c r="A28" s="7">
        <v>33</v>
      </c>
      <c r="B28" s="8" t="s">
        <v>332</v>
      </c>
      <c r="C28" s="8" t="s">
        <v>333</v>
      </c>
      <c r="D28" s="8" t="s">
        <v>78</v>
      </c>
      <c r="E28" s="45" t="s">
        <v>284</v>
      </c>
      <c r="F28" s="7" t="s">
        <v>13</v>
      </c>
      <c r="G28" s="7" t="s">
        <v>330</v>
      </c>
      <c r="H28" s="10" t="s">
        <v>24</v>
      </c>
      <c r="I28" s="11"/>
      <c r="J28" s="10">
        <f t="shared" si="0"/>
        <v>8</v>
      </c>
      <c r="K28" s="55">
        <v>30</v>
      </c>
      <c r="L28" s="12">
        <f t="shared" si="1"/>
        <v>0.26666666666666666</v>
      </c>
      <c r="M28" s="12"/>
      <c r="N28" s="25" t="s">
        <v>316</v>
      </c>
    </row>
    <row r="29" spans="1:14" s="13" customFormat="1" ht="26.25">
      <c r="A29" s="7">
        <v>7</v>
      </c>
      <c r="B29" s="38" t="s">
        <v>103</v>
      </c>
      <c r="C29" s="22" t="s">
        <v>104</v>
      </c>
      <c r="D29" s="22" t="s">
        <v>105</v>
      </c>
      <c r="E29" s="44" t="s">
        <v>136</v>
      </c>
      <c r="F29" s="7" t="s">
        <v>13</v>
      </c>
      <c r="G29" s="7">
        <v>8</v>
      </c>
      <c r="H29" s="10"/>
      <c r="I29" s="11"/>
      <c r="J29" s="10" t="s">
        <v>106</v>
      </c>
      <c r="K29" s="55">
        <v>100</v>
      </c>
      <c r="L29" s="12">
        <f t="shared" si="1"/>
        <v>0.22</v>
      </c>
      <c r="M29" s="12"/>
      <c r="N29" s="16" t="s">
        <v>87</v>
      </c>
    </row>
    <row r="30" spans="1:14" s="13" customFormat="1" ht="26.25">
      <c r="A30" s="7">
        <v>4</v>
      </c>
      <c r="B30" s="38" t="s">
        <v>94</v>
      </c>
      <c r="C30" s="22" t="s">
        <v>95</v>
      </c>
      <c r="D30" s="22" t="s">
        <v>96</v>
      </c>
      <c r="E30" s="44" t="s">
        <v>136</v>
      </c>
      <c r="F30" s="7" t="s">
        <v>13</v>
      </c>
      <c r="G30" s="7">
        <v>8</v>
      </c>
      <c r="H30" s="10"/>
      <c r="I30" s="11"/>
      <c r="J30" s="10" t="s">
        <v>47</v>
      </c>
      <c r="K30" s="55">
        <v>100</v>
      </c>
      <c r="L30" s="12">
        <f t="shared" si="1"/>
        <v>0.18</v>
      </c>
      <c r="M30" s="12"/>
      <c r="N30" s="16" t="s">
        <v>87</v>
      </c>
    </row>
    <row r="31" spans="1:14" s="13" customFormat="1" ht="15.75">
      <c r="A31" s="7">
        <v>1</v>
      </c>
      <c r="B31" s="22" t="s">
        <v>246</v>
      </c>
      <c r="C31" s="22" t="s">
        <v>73</v>
      </c>
      <c r="D31" s="22" t="s">
        <v>247</v>
      </c>
      <c r="E31" s="45" t="s">
        <v>248</v>
      </c>
      <c r="F31" s="7" t="s">
        <v>13</v>
      </c>
      <c r="G31" s="7">
        <v>8</v>
      </c>
      <c r="H31" s="10" t="s">
        <v>122</v>
      </c>
      <c r="I31" s="11"/>
      <c r="J31" s="10">
        <f>H31+I31</f>
        <v>5</v>
      </c>
      <c r="K31" s="55">
        <v>30</v>
      </c>
      <c r="L31" s="12">
        <f t="shared" si="1"/>
        <v>0.16666666666666666</v>
      </c>
      <c r="M31" s="12"/>
      <c r="N31" s="8" t="s">
        <v>249</v>
      </c>
    </row>
    <row r="32" spans="1:14" s="13" customFormat="1" ht="15.75">
      <c r="A32" s="7">
        <v>23</v>
      </c>
      <c r="B32" s="8" t="s">
        <v>317</v>
      </c>
      <c r="C32" s="8" t="s">
        <v>161</v>
      </c>
      <c r="D32" s="40" t="s">
        <v>235</v>
      </c>
      <c r="E32" s="45" t="s">
        <v>284</v>
      </c>
      <c r="F32" s="7" t="s">
        <v>13</v>
      </c>
      <c r="G32" s="7" t="s">
        <v>34</v>
      </c>
      <c r="H32" s="10" t="s">
        <v>122</v>
      </c>
      <c r="I32" s="11"/>
      <c r="J32" s="10">
        <f>H32+I32</f>
        <v>5</v>
      </c>
      <c r="K32" s="55">
        <v>30</v>
      </c>
      <c r="L32" s="12">
        <f t="shared" si="1"/>
        <v>0.16666666666666666</v>
      </c>
      <c r="M32" s="12"/>
      <c r="N32" s="25" t="s">
        <v>316</v>
      </c>
    </row>
    <row r="33" spans="1:14" s="13" customFormat="1" ht="15.75">
      <c r="A33" s="7">
        <v>24</v>
      </c>
      <c r="B33" s="22" t="s">
        <v>318</v>
      </c>
      <c r="C33" s="22" t="s">
        <v>80</v>
      </c>
      <c r="D33" s="41" t="s">
        <v>235</v>
      </c>
      <c r="E33" s="45" t="s">
        <v>284</v>
      </c>
      <c r="F33" s="7" t="s">
        <v>13</v>
      </c>
      <c r="G33" s="7" t="s">
        <v>34</v>
      </c>
      <c r="H33" s="10" t="s">
        <v>122</v>
      </c>
      <c r="I33" s="11"/>
      <c r="J33" s="10">
        <f>H33+I33</f>
        <v>5</v>
      </c>
      <c r="K33" s="55">
        <v>30</v>
      </c>
      <c r="L33" s="12">
        <f t="shared" si="1"/>
        <v>0.16666666666666666</v>
      </c>
      <c r="M33" s="12"/>
      <c r="N33" s="25" t="s">
        <v>316</v>
      </c>
    </row>
    <row r="34" spans="1:14" s="13" customFormat="1" ht="15.75">
      <c r="A34" s="7">
        <v>25</v>
      </c>
      <c r="B34" s="8" t="s">
        <v>319</v>
      </c>
      <c r="C34" s="8" t="s">
        <v>251</v>
      </c>
      <c r="D34" s="40" t="s">
        <v>320</v>
      </c>
      <c r="E34" s="45" t="s">
        <v>284</v>
      </c>
      <c r="F34" s="7" t="s">
        <v>13</v>
      </c>
      <c r="G34" s="7" t="s">
        <v>34</v>
      </c>
      <c r="H34" s="10" t="s">
        <v>122</v>
      </c>
      <c r="I34" s="11"/>
      <c r="J34" s="10">
        <f>H34+I34</f>
        <v>5</v>
      </c>
      <c r="K34" s="55">
        <v>30</v>
      </c>
      <c r="L34" s="12">
        <f t="shared" si="1"/>
        <v>0.16666666666666666</v>
      </c>
      <c r="M34" s="12"/>
      <c r="N34" s="25" t="s">
        <v>316</v>
      </c>
    </row>
    <row r="35" spans="1:14" s="13" customFormat="1" ht="26.25">
      <c r="A35" s="7">
        <v>5</v>
      </c>
      <c r="B35" s="42" t="s">
        <v>97</v>
      </c>
      <c r="C35" s="22" t="s">
        <v>98</v>
      </c>
      <c r="D35" s="22" t="s">
        <v>99</v>
      </c>
      <c r="E35" s="44" t="s">
        <v>136</v>
      </c>
      <c r="F35" s="7" t="s">
        <v>13</v>
      </c>
      <c r="G35" s="7">
        <v>8</v>
      </c>
      <c r="H35" s="10"/>
      <c r="I35" s="11"/>
      <c r="J35" s="10" t="s">
        <v>51</v>
      </c>
      <c r="K35" s="55">
        <v>100</v>
      </c>
      <c r="L35" s="12">
        <f t="shared" si="1"/>
        <v>0.15</v>
      </c>
      <c r="M35" s="12"/>
      <c r="N35" s="16" t="s">
        <v>87</v>
      </c>
    </row>
    <row r="36" spans="1:14" s="13" customFormat="1" ht="26.25">
      <c r="A36" s="7">
        <v>8</v>
      </c>
      <c r="B36" s="38" t="s">
        <v>362</v>
      </c>
      <c r="C36" s="22" t="s">
        <v>107</v>
      </c>
      <c r="D36" s="22" t="s">
        <v>38</v>
      </c>
      <c r="E36" s="44" t="s">
        <v>136</v>
      </c>
      <c r="F36" s="7" t="s">
        <v>13</v>
      </c>
      <c r="G36" s="7">
        <v>8</v>
      </c>
      <c r="H36" s="10"/>
      <c r="I36" s="11"/>
      <c r="J36" s="10" t="s">
        <v>51</v>
      </c>
      <c r="K36" s="55">
        <v>100</v>
      </c>
      <c r="L36" s="12">
        <f t="shared" si="1"/>
        <v>0.15</v>
      </c>
      <c r="M36" s="12"/>
      <c r="N36" s="16" t="s">
        <v>87</v>
      </c>
    </row>
    <row r="37" spans="1:14" s="13" customFormat="1" ht="26.25">
      <c r="A37" s="7">
        <v>3</v>
      </c>
      <c r="B37" s="38" t="s">
        <v>91</v>
      </c>
      <c r="C37" s="22" t="s">
        <v>92</v>
      </c>
      <c r="D37" s="22" t="s">
        <v>93</v>
      </c>
      <c r="E37" s="44" t="s">
        <v>136</v>
      </c>
      <c r="F37" s="7" t="s">
        <v>13</v>
      </c>
      <c r="G37" s="7">
        <v>8</v>
      </c>
      <c r="H37" s="10"/>
      <c r="I37" s="11"/>
      <c r="J37" s="10" t="s">
        <v>20</v>
      </c>
      <c r="K37" s="55">
        <v>100</v>
      </c>
      <c r="L37" s="12">
        <f t="shared" si="1"/>
        <v>0.14000000000000001</v>
      </c>
      <c r="M37" s="12"/>
      <c r="N37" s="16" t="s">
        <v>87</v>
      </c>
    </row>
    <row r="38" spans="1:14" s="13" customFormat="1" ht="15.75">
      <c r="A38" s="7">
        <v>29</v>
      </c>
      <c r="B38" s="22" t="s">
        <v>326</v>
      </c>
      <c r="C38" s="22" t="s">
        <v>181</v>
      </c>
      <c r="D38" s="22" t="s">
        <v>327</v>
      </c>
      <c r="E38" s="45" t="s">
        <v>284</v>
      </c>
      <c r="F38" s="7" t="s">
        <v>13</v>
      </c>
      <c r="G38" s="7" t="s">
        <v>324</v>
      </c>
      <c r="H38" s="10" t="s">
        <v>271</v>
      </c>
      <c r="I38" s="11"/>
      <c r="J38" s="10">
        <f>H38+I38</f>
        <v>4</v>
      </c>
      <c r="K38" s="55">
        <v>30</v>
      </c>
      <c r="L38" s="12">
        <f t="shared" si="1"/>
        <v>0.13333333333333333</v>
      </c>
      <c r="M38" s="12"/>
      <c r="N38" s="25" t="s">
        <v>316</v>
      </c>
    </row>
    <row r="39" spans="1:14" s="13" customFormat="1" ht="26.25">
      <c r="A39" s="7">
        <v>1</v>
      </c>
      <c r="B39" s="38" t="s">
        <v>83</v>
      </c>
      <c r="C39" s="37" t="s">
        <v>84</v>
      </c>
      <c r="D39" s="8" t="s">
        <v>33</v>
      </c>
      <c r="E39" s="44" t="s">
        <v>136</v>
      </c>
      <c r="F39" s="7" t="s">
        <v>13</v>
      </c>
      <c r="G39" s="7">
        <v>8</v>
      </c>
      <c r="H39" s="10"/>
      <c r="I39" s="11"/>
      <c r="J39" s="10" t="s">
        <v>86</v>
      </c>
      <c r="K39" s="55">
        <v>100</v>
      </c>
      <c r="L39" s="12">
        <f t="shared" si="1"/>
        <v>0.13</v>
      </c>
      <c r="M39" s="12"/>
      <c r="N39" s="16" t="s">
        <v>87</v>
      </c>
    </row>
    <row r="40" spans="1:14" s="13" customFormat="1" ht="26.25">
      <c r="A40" s="7">
        <v>2</v>
      </c>
      <c r="B40" s="42" t="s">
        <v>88</v>
      </c>
      <c r="C40" s="14" t="s">
        <v>89</v>
      </c>
      <c r="D40" s="14" t="s">
        <v>90</v>
      </c>
      <c r="E40" s="44" t="s">
        <v>136</v>
      </c>
      <c r="F40" s="7" t="s">
        <v>13</v>
      </c>
      <c r="G40" s="7">
        <v>8</v>
      </c>
      <c r="H40" s="10"/>
      <c r="I40" s="11"/>
      <c r="J40" s="10" t="s">
        <v>86</v>
      </c>
      <c r="K40" s="55">
        <v>100</v>
      </c>
      <c r="L40" s="12">
        <f t="shared" si="1"/>
        <v>0.13</v>
      </c>
      <c r="M40" s="12"/>
      <c r="N40" s="16" t="s">
        <v>87</v>
      </c>
    </row>
    <row r="41" spans="1:14" s="13" customFormat="1" ht="26.25">
      <c r="A41" s="7">
        <v>6</v>
      </c>
      <c r="B41" s="38" t="s">
        <v>100</v>
      </c>
      <c r="C41" s="37" t="s">
        <v>101</v>
      </c>
      <c r="D41" s="8" t="s">
        <v>102</v>
      </c>
      <c r="E41" s="44" t="s">
        <v>136</v>
      </c>
      <c r="F41" s="7" t="s">
        <v>13</v>
      </c>
      <c r="G41" s="7">
        <v>8</v>
      </c>
      <c r="H41" s="10"/>
      <c r="I41" s="11"/>
      <c r="J41" s="10" t="s">
        <v>86</v>
      </c>
      <c r="K41" s="55">
        <v>100</v>
      </c>
      <c r="L41" s="12">
        <f t="shared" si="1"/>
        <v>0.13</v>
      </c>
      <c r="M41" s="12"/>
      <c r="N41" s="16" t="s">
        <v>87</v>
      </c>
    </row>
    <row r="42" spans="1:14" s="13" customFormat="1" ht="26.25">
      <c r="A42" s="7">
        <v>9</v>
      </c>
      <c r="B42" s="38" t="s">
        <v>108</v>
      </c>
      <c r="C42" s="22" t="s">
        <v>109</v>
      </c>
      <c r="D42" s="22" t="s">
        <v>110</v>
      </c>
      <c r="E42" s="44" t="s">
        <v>136</v>
      </c>
      <c r="F42" s="7" t="s">
        <v>13</v>
      </c>
      <c r="G42" s="7">
        <v>8</v>
      </c>
      <c r="H42" s="10"/>
      <c r="I42" s="11"/>
      <c r="J42" s="10" t="s">
        <v>86</v>
      </c>
      <c r="K42" s="55">
        <v>100</v>
      </c>
      <c r="L42" s="12">
        <f t="shared" si="1"/>
        <v>0.13</v>
      </c>
      <c r="M42" s="12"/>
      <c r="N42" s="16" t="s">
        <v>87</v>
      </c>
    </row>
    <row r="43" spans="1:14" s="13" customFormat="1" ht="15.75">
      <c r="A43" s="7">
        <v>28</v>
      </c>
      <c r="B43" s="8" t="s">
        <v>325</v>
      </c>
      <c r="C43" s="8" t="s">
        <v>175</v>
      </c>
      <c r="D43" s="8" t="s">
        <v>66</v>
      </c>
      <c r="E43" s="45" t="s">
        <v>284</v>
      </c>
      <c r="F43" s="7" t="s">
        <v>13</v>
      </c>
      <c r="G43" s="7" t="s">
        <v>324</v>
      </c>
      <c r="H43" s="10" t="s">
        <v>67</v>
      </c>
      <c r="I43" s="11"/>
      <c r="J43" s="10">
        <f>H43+I43</f>
        <v>3</v>
      </c>
      <c r="K43" s="55">
        <v>30</v>
      </c>
      <c r="L43" s="12">
        <f t="shared" si="1"/>
        <v>0.1</v>
      </c>
      <c r="M43" s="12"/>
      <c r="N43" s="25" t="s">
        <v>316</v>
      </c>
    </row>
    <row r="44" spans="1:14" s="13" customFormat="1" ht="15.75">
      <c r="A44" s="7">
        <v>3</v>
      </c>
      <c r="B44" s="43" t="s">
        <v>234</v>
      </c>
      <c r="C44" s="22" t="s">
        <v>198</v>
      </c>
      <c r="D44" s="22" t="s">
        <v>235</v>
      </c>
      <c r="E44" s="45" t="s">
        <v>229</v>
      </c>
      <c r="F44" s="7" t="s">
        <v>13</v>
      </c>
      <c r="G44" s="7" t="s">
        <v>233</v>
      </c>
      <c r="H44" s="10" t="s">
        <v>236</v>
      </c>
      <c r="I44" s="11"/>
      <c r="J44" s="10">
        <f>H44+I44</f>
        <v>0</v>
      </c>
      <c r="K44" s="55">
        <v>30</v>
      </c>
      <c r="L44" s="12">
        <f t="shared" si="1"/>
        <v>0</v>
      </c>
      <c r="M44" s="12"/>
      <c r="N44" s="8" t="s">
        <v>230</v>
      </c>
    </row>
  </sheetData>
  <autoFilter ref="A2:N44">
    <sortState ref="A3:M44">
      <sortCondition descending="1" ref="L2:L44"/>
    </sortState>
  </autoFilter>
  <dataValidations count="3">
    <dataValidation type="list" allowBlank="1" showInputMessage="1" showErrorMessage="1" sqref="WVP3:WVP14 WLT3:WLT14 WBX3:WBX14 VSB3:VSB14 VIF3:VIF14 UYJ3:UYJ14 UON3:UON14 UER3:UER14 TUV3:TUV14 TKZ3:TKZ14 TBD3:TBD14 SRH3:SRH14 SHL3:SHL14 RXP3:RXP14 RNT3:RNT14 RDX3:RDX14 QUB3:QUB14 QKF3:QKF14 QAJ3:QAJ14 PQN3:PQN14 PGR3:PGR14 OWV3:OWV14 OMZ3:OMZ14 ODD3:ODD14 NTH3:NTH14 NJL3:NJL14 MZP3:MZP14 MPT3:MPT14 MFX3:MFX14 LWB3:LWB14 LMF3:LMF14 LCJ3:LCJ14 KSN3:KSN14 KIR3:KIR14 JYV3:JYV14 JOZ3:JOZ14 JFD3:JFD14 IVH3:IVH14 ILL3:ILL14 IBP3:IBP14 HRT3:HRT14 HHX3:HHX14 GYB3:GYB14 GOF3:GOF14 GEJ3:GEJ14 FUN3:FUN14 FKR3:FKR14 FAV3:FAV14 EQZ3:EQZ14 EHD3:EHD14 DXH3:DXH14 DNL3:DNL14 DDP3:DDP14 CTT3:CTT14 CJX3:CJX14 CAB3:CAB14 BQF3:BQF14 BGJ3:BGJ14 AWN3:AWN14 AMR3:AMR14 ACV3:ACV14 SZ3:SZ14 JD3:JD14 G3:G44">
      <formula1>t_class</formula1>
    </dataValidation>
    <dataValidation type="list" allowBlank="1" showInputMessage="1" showErrorMessage="1" sqref="WVO3:WVO14 WLS3:WLS14 WBW3:WBW14 VSA3:VSA14 VIE3:VIE14 UYI3:UYI14 UOM3:UOM14 UEQ3:UEQ14 TUU3:TUU14 TKY3:TKY14 TBC3:TBC14 SRG3:SRG14 SHK3:SHK14 RXO3:RXO14 RNS3:RNS14 RDW3:RDW14 QUA3:QUA14 QKE3:QKE14 QAI3:QAI14 PQM3:PQM14 PGQ3:PGQ14 OWU3:OWU14 OMY3:OMY14 ODC3:ODC14 NTG3:NTG14 NJK3:NJK14 MZO3:MZO14 MPS3:MPS14 MFW3:MFW14 LWA3:LWA14 LME3:LME14 LCI3:LCI14 KSM3:KSM14 KIQ3:KIQ14 JYU3:JYU14 JOY3:JOY14 JFC3:JFC14 IVG3:IVG14 ILK3:ILK14 IBO3:IBO14 HRS3:HRS14 HHW3:HHW14 GYA3:GYA14 GOE3:GOE14 GEI3:GEI14 FUM3:FUM14 FKQ3:FKQ14 FAU3:FAU14 EQY3:EQY14 EHC3:EHC14 DXG3:DXG14 DNK3:DNK14 DDO3:DDO14 CTS3:CTS14 CJW3:CJW14 CAA3:CAA14 BQE3:BQE14 BGI3:BGI14 AWM3:AWM14 AMQ3:AMQ14 ACU3:ACU14 SY3:SY14 JC3:JC14">
      <formula1>rf</formula1>
    </dataValidation>
    <dataValidation type="list" allowBlank="1" showInputMessage="1" showErrorMessage="1" sqref="WVK3:WVK14 WLO3:WLO14 WBS3:WBS14 VRW3:VRW14 VIA3:VIA14 UYE3:UYE14 UOI3:UOI14 UEM3:UEM14 TUQ3:TUQ14 TKU3:TKU14 TAY3:TAY14 SRC3:SRC14 SHG3:SHG14 RXK3:RXK14 RNO3:RNO14 RDS3:RDS14 QTW3:QTW14 QKA3:QKA14 QAE3:QAE14 PQI3:PQI14 PGM3:PGM14 OWQ3:OWQ14 OMU3:OMU14 OCY3:OCY14 NTC3:NTC14 NJG3:NJG14 MZK3:MZK14 MPO3:MPO14 MFS3:MFS14 LVW3:LVW14 LMA3:LMA14 LCE3:LCE14 KSI3:KSI14 KIM3:KIM14 JYQ3:JYQ14 JOU3:JOU14 JEY3:JEY14 IVC3:IVC14 ILG3:ILG14 IBK3:IBK14 HRO3:HRO14 HHS3:HHS14 GXW3:GXW14 GOA3:GOA14 GEE3:GEE14 FUI3:FUI14 FKM3:FKM14 FAQ3:FAQ14 EQU3:EQU14 EGY3:EGY14 DXC3:DXC14 DNG3:DNG14 DDK3:DDK14 CTO3:CTO14 CJS3:CJS14 BZW3:BZW14 BQA3:BQA14 BGE3:BGE14 AWI3:AWI14 AMM3:AMM14 ACQ3:ACQ14 SU3:SU14 IY3:IY14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44"/>
  <sheetViews>
    <sheetView workbookViewId="0">
      <selection activeCell="A3" sqref="A3:XFD18"/>
    </sheetView>
  </sheetViews>
  <sheetFormatPr defaultRowHeight="15"/>
  <cols>
    <col min="1" max="1" width="5.7109375" customWidth="1"/>
    <col min="2" max="3" width="13.85546875" customWidth="1"/>
    <col min="4" max="4" width="17" customWidth="1"/>
    <col min="5" max="5" width="32.140625" customWidth="1"/>
    <col min="11" max="11" width="12.28515625" customWidth="1"/>
    <col min="12" max="12" width="11.7109375" customWidth="1"/>
    <col min="13" max="13" width="16.42578125" customWidth="1"/>
    <col min="14" max="14" width="36.85546875" customWidth="1"/>
  </cols>
  <sheetData>
    <row r="2" spans="1:15" s="6" customFormat="1" ht="36" customHeight="1">
      <c r="A2" s="1" t="s">
        <v>0</v>
      </c>
      <c r="B2" s="1" t="s">
        <v>358</v>
      </c>
      <c r="C2" s="1" t="s">
        <v>359</v>
      </c>
      <c r="D2" s="1" t="s">
        <v>360</v>
      </c>
      <c r="E2" s="1" t="s">
        <v>361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365</v>
      </c>
      <c r="N2" s="4" t="s">
        <v>363</v>
      </c>
      <c r="O2" s="5"/>
    </row>
    <row r="3" spans="1:15" s="13" customFormat="1" ht="17.25" customHeight="1">
      <c r="A3" s="7">
        <v>11</v>
      </c>
      <c r="B3" s="38" t="s">
        <v>114</v>
      </c>
      <c r="C3" s="8" t="s">
        <v>115</v>
      </c>
      <c r="D3" s="37" t="s">
        <v>78</v>
      </c>
      <c r="E3" s="44" t="s">
        <v>85</v>
      </c>
      <c r="F3" s="7" t="s">
        <v>13</v>
      </c>
      <c r="G3" s="7">
        <v>9</v>
      </c>
      <c r="H3" s="10"/>
      <c r="I3" s="11"/>
      <c r="J3" s="10" t="s">
        <v>116</v>
      </c>
      <c r="K3" s="55">
        <v>30</v>
      </c>
      <c r="L3" s="12">
        <f t="shared" ref="L3:L44" si="0">J3/K3</f>
        <v>0.8</v>
      </c>
      <c r="M3" s="61" t="s">
        <v>368</v>
      </c>
      <c r="N3" s="51" t="s">
        <v>87</v>
      </c>
    </row>
    <row r="4" spans="1:15" s="13" customFormat="1" ht="17.25" customHeight="1">
      <c r="A4" s="7">
        <v>19</v>
      </c>
      <c r="B4" s="8" t="s">
        <v>311</v>
      </c>
      <c r="C4" s="8" t="s">
        <v>112</v>
      </c>
      <c r="D4" s="41" t="s">
        <v>148</v>
      </c>
      <c r="E4" s="45" t="s">
        <v>284</v>
      </c>
      <c r="F4" s="7" t="s">
        <v>13</v>
      </c>
      <c r="G4" s="7" t="s">
        <v>304</v>
      </c>
      <c r="H4" s="10" t="s">
        <v>184</v>
      </c>
      <c r="I4" s="11"/>
      <c r="J4" s="10">
        <f>H4+I4</f>
        <v>19</v>
      </c>
      <c r="K4" s="55">
        <v>30</v>
      </c>
      <c r="L4" s="12">
        <f t="shared" si="0"/>
        <v>0.6333333333333333</v>
      </c>
      <c r="M4" s="61" t="s">
        <v>366</v>
      </c>
      <c r="N4" s="50" t="s">
        <v>285</v>
      </c>
    </row>
    <row r="5" spans="1:15" s="13" customFormat="1" ht="15.75">
      <c r="A5" s="7">
        <v>8</v>
      </c>
      <c r="B5" s="22" t="s">
        <v>45</v>
      </c>
      <c r="C5" s="22" t="s">
        <v>46</v>
      </c>
      <c r="D5" s="22" t="s">
        <v>11</v>
      </c>
      <c r="E5" s="45" t="s">
        <v>12</v>
      </c>
      <c r="F5" s="7" t="s">
        <v>13</v>
      </c>
      <c r="G5" s="7" t="s">
        <v>43</v>
      </c>
      <c r="H5" s="10" t="s">
        <v>47</v>
      </c>
      <c r="I5" s="11"/>
      <c r="J5" s="10">
        <f>H5+I5</f>
        <v>18</v>
      </c>
      <c r="K5" s="55">
        <v>30</v>
      </c>
      <c r="L5" s="12">
        <f t="shared" si="0"/>
        <v>0.6</v>
      </c>
      <c r="M5" s="61" t="s">
        <v>366</v>
      </c>
      <c r="N5" s="50" t="s">
        <v>30</v>
      </c>
    </row>
    <row r="6" spans="1:15" s="13" customFormat="1" ht="26.25">
      <c r="A6" s="7">
        <v>12</v>
      </c>
      <c r="B6" s="42" t="s">
        <v>117</v>
      </c>
      <c r="C6" s="22" t="s">
        <v>118</v>
      </c>
      <c r="D6" s="22" t="s">
        <v>33</v>
      </c>
      <c r="E6" s="44" t="s">
        <v>85</v>
      </c>
      <c r="F6" s="7" t="s">
        <v>13</v>
      </c>
      <c r="G6" s="7">
        <v>9</v>
      </c>
      <c r="H6" s="10"/>
      <c r="I6" s="11"/>
      <c r="J6" s="10" t="s">
        <v>119</v>
      </c>
      <c r="K6" s="55">
        <v>30</v>
      </c>
      <c r="L6" s="12">
        <f t="shared" si="0"/>
        <v>0.56666666666666665</v>
      </c>
      <c r="M6" s="61" t="s">
        <v>366</v>
      </c>
      <c r="N6" s="51" t="s">
        <v>87</v>
      </c>
    </row>
    <row r="7" spans="1:15" s="13" customFormat="1" ht="15.75">
      <c r="A7" s="7">
        <v>21</v>
      </c>
      <c r="B7" s="22" t="s">
        <v>314</v>
      </c>
      <c r="C7" s="22" t="s">
        <v>220</v>
      </c>
      <c r="D7" s="22" t="s">
        <v>33</v>
      </c>
      <c r="E7" s="45" t="s">
        <v>284</v>
      </c>
      <c r="F7" s="7" t="s">
        <v>13</v>
      </c>
      <c r="G7" s="7" t="s">
        <v>70</v>
      </c>
      <c r="H7" s="10" t="s">
        <v>244</v>
      </c>
      <c r="I7" s="11"/>
      <c r="J7" s="10">
        <f>H7+I7</f>
        <v>16</v>
      </c>
      <c r="K7" s="55">
        <v>30</v>
      </c>
      <c r="L7" s="12">
        <f t="shared" si="0"/>
        <v>0.53333333333333333</v>
      </c>
      <c r="M7" s="61" t="s">
        <v>366</v>
      </c>
      <c r="N7" s="50" t="s">
        <v>285</v>
      </c>
    </row>
    <row r="8" spans="1:15" s="13" customFormat="1" ht="15.75">
      <c r="A8" s="7">
        <v>9</v>
      </c>
      <c r="B8" s="8" t="s">
        <v>48</v>
      </c>
      <c r="C8" s="8" t="s">
        <v>49</v>
      </c>
      <c r="D8" s="37" t="s">
        <v>50</v>
      </c>
      <c r="E8" s="45" t="s">
        <v>12</v>
      </c>
      <c r="F8" s="7" t="s">
        <v>13</v>
      </c>
      <c r="G8" s="7" t="s">
        <v>43</v>
      </c>
      <c r="H8" s="10" t="s">
        <v>51</v>
      </c>
      <c r="I8" s="11"/>
      <c r="J8" s="10">
        <f>H8+I8</f>
        <v>15</v>
      </c>
      <c r="K8" s="55">
        <v>30</v>
      </c>
      <c r="L8" s="12">
        <f t="shared" si="0"/>
        <v>0.5</v>
      </c>
      <c r="M8" s="61" t="s">
        <v>366</v>
      </c>
      <c r="N8" s="50" t="s">
        <v>30</v>
      </c>
    </row>
    <row r="9" spans="1:15" s="13" customFormat="1" ht="15.75">
      <c r="A9" s="7">
        <v>10</v>
      </c>
      <c r="B9" s="22" t="s">
        <v>52</v>
      </c>
      <c r="C9" s="22" t="s">
        <v>53</v>
      </c>
      <c r="D9" s="22" t="s">
        <v>54</v>
      </c>
      <c r="E9" s="45" t="s">
        <v>12</v>
      </c>
      <c r="F9" s="7" t="s">
        <v>13</v>
      </c>
      <c r="G9" s="7" t="s">
        <v>43</v>
      </c>
      <c r="H9" s="10" t="s">
        <v>51</v>
      </c>
      <c r="I9" s="11"/>
      <c r="J9" s="10">
        <f>H9+I9</f>
        <v>15</v>
      </c>
      <c r="K9" s="55">
        <v>30</v>
      </c>
      <c r="L9" s="12">
        <f t="shared" si="0"/>
        <v>0.5</v>
      </c>
      <c r="M9" s="61" t="s">
        <v>366</v>
      </c>
      <c r="N9" s="50" t="s">
        <v>30</v>
      </c>
    </row>
    <row r="10" spans="1:15" s="13" customFormat="1" ht="26.25">
      <c r="A10" s="7">
        <v>15</v>
      </c>
      <c r="B10" s="38" t="s">
        <v>111</v>
      </c>
      <c r="C10" s="8" t="s">
        <v>112</v>
      </c>
      <c r="D10" s="37" t="s">
        <v>113</v>
      </c>
      <c r="E10" s="44" t="s">
        <v>85</v>
      </c>
      <c r="F10" s="7" t="s">
        <v>13</v>
      </c>
      <c r="G10" s="7">
        <v>9</v>
      </c>
      <c r="H10" s="10"/>
      <c r="I10" s="11"/>
      <c r="J10" s="10" t="s">
        <v>51</v>
      </c>
      <c r="K10" s="55">
        <v>30</v>
      </c>
      <c r="L10" s="12">
        <f t="shared" si="0"/>
        <v>0.5</v>
      </c>
      <c r="M10" s="61" t="s">
        <v>366</v>
      </c>
      <c r="N10" s="51" t="s">
        <v>87</v>
      </c>
    </row>
    <row r="11" spans="1:15" s="13" customFormat="1" ht="15.75">
      <c r="A11" s="7">
        <v>15</v>
      </c>
      <c r="B11" s="30" t="s">
        <v>305</v>
      </c>
      <c r="C11" s="8" t="s">
        <v>306</v>
      </c>
      <c r="D11" s="41" t="s">
        <v>307</v>
      </c>
      <c r="E11" s="45" t="s">
        <v>284</v>
      </c>
      <c r="F11" s="7" t="s">
        <v>13</v>
      </c>
      <c r="G11" s="7" t="s">
        <v>304</v>
      </c>
      <c r="H11" s="10" t="s">
        <v>86</v>
      </c>
      <c r="I11" s="11"/>
      <c r="J11" s="10">
        <f>H11+I11</f>
        <v>13</v>
      </c>
      <c r="K11" s="55">
        <v>30</v>
      </c>
      <c r="L11" s="12">
        <f t="shared" si="0"/>
        <v>0.43333333333333335</v>
      </c>
      <c r="M11" s="61" t="s">
        <v>367</v>
      </c>
      <c r="N11" s="50" t="s">
        <v>285</v>
      </c>
    </row>
    <row r="12" spans="1:15" s="13" customFormat="1" ht="15.75">
      <c r="A12" s="7">
        <v>7</v>
      </c>
      <c r="B12" s="46" t="s">
        <v>156</v>
      </c>
      <c r="C12" s="22" t="s">
        <v>109</v>
      </c>
      <c r="D12" s="22" t="s">
        <v>157</v>
      </c>
      <c r="E12" s="20" t="s">
        <v>139</v>
      </c>
      <c r="F12" s="7" t="s">
        <v>13</v>
      </c>
      <c r="G12" s="21" t="s">
        <v>155</v>
      </c>
      <c r="H12" s="10" t="s">
        <v>15</v>
      </c>
      <c r="I12" s="11">
        <v>0</v>
      </c>
      <c r="J12" s="10">
        <f>H12+I12</f>
        <v>12</v>
      </c>
      <c r="K12" s="55">
        <v>30</v>
      </c>
      <c r="L12" s="12">
        <f t="shared" si="0"/>
        <v>0.4</v>
      </c>
      <c r="M12" s="61" t="s">
        <v>367</v>
      </c>
      <c r="N12" s="50" t="s">
        <v>142</v>
      </c>
    </row>
    <row r="13" spans="1:15" s="13" customFormat="1" ht="15.75">
      <c r="A13" s="7">
        <v>7</v>
      </c>
      <c r="B13" s="22" t="s">
        <v>40</v>
      </c>
      <c r="C13" s="22" t="s">
        <v>41</v>
      </c>
      <c r="D13" s="22" t="s">
        <v>42</v>
      </c>
      <c r="E13" s="45" t="s">
        <v>12</v>
      </c>
      <c r="F13" s="7" t="s">
        <v>13</v>
      </c>
      <c r="G13" s="7" t="s">
        <v>43</v>
      </c>
      <c r="H13" s="10" t="s">
        <v>44</v>
      </c>
      <c r="I13" s="11"/>
      <c r="J13" s="10">
        <f>H13+I13</f>
        <v>11</v>
      </c>
      <c r="K13" s="55">
        <v>30</v>
      </c>
      <c r="L13" s="12">
        <f t="shared" si="0"/>
        <v>0.36666666666666664</v>
      </c>
      <c r="M13" s="61" t="s">
        <v>367</v>
      </c>
      <c r="N13" s="50" t="s">
        <v>30</v>
      </c>
    </row>
    <row r="14" spans="1:15" s="13" customFormat="1" ht="15.75">
      <c r="A14" s="7">
        <v>9</v>
      </c>
      <c r="B14" s="42" t="s">
        <v>160</v>
      </c>
      <c r="C14" s="8" t="s">
        <v>161</v>
      </c>
      <c r="D14" s="37" t="s">
        <v>135</v>
      </c>
      <c r="E14" s="20" t="s">
        <v>139</v>
      </c>
      <c r="F14" s="7" t="s">
        <v>13</v>
      </c>
      <c r="G14" s="7" t="s">
        <v>162</v>
      </c>
      <c r="H14" s="10" t="s">
        <v>163</v>
      </c>
      <c r="I14" s="11">
        <v>0</v>
      </c>
      <c r="J14" s="10">
        <f>H14+I14</f>
        <v>10</v>
      </c>
      <c r="K14" s="55">
        <v>30</v>
      </c>
      <c r="L14" s="12">
        <f t="shared" si="0"/>
        <v>0.33333333333333331</v>
      </c>
      <c r="M14" s="61" t="s">
        <v>367</v>
      </c>
      <c r="N14" s="50" t="s">
        <v>142</v>
      </c>
    </row>
    <row r="15" spans="1:15" s="13" customFormat="1" ht="15.75">
      <c r="A15" s="7">
        <v>9</v>
      </c>
      <c r="B15" s="22" t="s">
        <v>213</v>
      </c>
      <c r="C15" s="22" t="s">
        <v>214</v>
      </c>
      <c r="D15" s="22" t="s">
        <v>215</v>
      </c>
      <c r="E15" s="49" t="s">
        <v>203</v>
      </c>
      <c r="F15" s="7" t="str">
        <f>$F$14</f>
        <v>физика</v>
      </c>
      <c r="G15" s="7">
        <v>9</v>
      </c>
      <c r="H15" s="7">
        <v>10</v>
      </c>
      <c r="I15" s="7"/>
      <c r="J15" s="7">
        <v>10</v>
      </c>
      <c r="K15" s="56">
        <v>30</v>
      </c>
      <c r="L15" s="12">
        <f t="shared" si="0"/>
        <v>0.33333333333333331</v>
      </c>
      <c r="M15" s="61" t="s">
        <v>367</v>
      </c>
      <c r="N15" s="57" t="str">
        <f>$N$8</f>
        <v>Ганеева Галина Махмутовна</v>
      </c>
    </row>
    <row r="16" spans="1:15" s="13" customFormat="1" ht="15.75">
      <c r="A16" s="7">
        <v>10</v>
      </c>
      <c r="B16" s="22" t="s">
        <v>216</v>
      </c>
      <c r="C16" s="22" t="s">
        <v>189</v>
      </c>
      <c r="D16" s="22" t="s">
        <v>57</v>
      </c>
      <c r="E16" s="49" t="s">
        <v>203</v>
      </c>
      <c r="F16" s="7" t="str">
        <f>$F$14</f>
        <v>физика</v>
      </c>
      <c r="G16" s="7">
        <v>9</v>
      </c>
      <c r="H16" s="7">
        <v>10</v>
      </c>
      <c r="I16" s="7"/>
      <c r="J16" s="7">
        <v>10</v>
      </c>
      <c r="K16" s="56">
        <v>30</v>
      </c>
      <c r="L16" s="12">
        <f t="shared" si="0"/>
        <v>0.33333333333333331</v>
      </c>
      <c r="M16" s="61" t="s">
        <v>367</v>
      </c>
      <c r="N16" s="57" t="str">
        <f>$N$8</f>
        <v>Ганеева Галина Махмутовна</v>
      </c>
    </row>
    <row r="17" spans="1:14" s="13" customFormat="1" ht="15.75">
      <c r="A17" s="7">
        <v>11</v>
      </c>
      <c r="B17" s="22" t="s">
        <v>217</v>
      </c>
      <c r="C17" s="22" t="s">
        <v>202</v>
      </c>
      <c r="D17" s="22" t="s">
        <v>90</v>
      </c>
      <c r="E17" s="49" t="s">
        <v>203</v>
      </c>
      <c r="F17" s="7" t="str">
        <f>$F$14</f>
        <v>физика</v>
      </c>
      <c r="G17" s="7">
        <v>9</v>
      </c>
      <c r="H17" s="7">
        <v>10</v>
      </c>
      <c r="I17" s="7"/>
      <c r="J17" s="7">
        <v>10</v>
      </c>
      <c r="K17" s="56">
        <v>30</v>
      </c>
      <c r="L17" s="12">
        <f t="shared" si="0"/>
        <v>0.33333333333333331</v>
      </c>
      <c r="M17" s="61" t="s">
        <v>367</v>
      </c>
      <c r="N17" s="57" t="str">
        <f>$N$8</f>
        <v>Ганеева Галина Махмутовна</v>
      </c>
    </row>
    <row r="18" spans="1:14" s="13" customFormat="1" ht="15.75">
      <c r="A18" s="7">
        <v>12</v>
      </c>
      <c r="B18" s="22" t="s">
        <v>218</v>
      </c>
      <c r="C18" s="22" t="s">
        <v>189</v>
      </c>
      <c r="D18" s="22" t="s">
        <v>50</v>
      </c>
      <c r="E18" s="49" t="s">
        <v>203</v>
      </c>
      <c r="F18" s="7" t="str">
        <f>$F$14</f>
        <v>физика</v>
      </c>
      <c r="G18" s="7">
        <v>9</v>
      </c>
      <c r="H18" s="7">
        <v>10</v>
      </c>
      <c r="I18" s="7"/>
      <c r="J18" s="7">
        <v>10</v>
      </c>
      <c r="K18" s="56">
        <v>30</v>
      </c>
      <c r="L18" s="12">
        <f t="shared" si="0"/>
        <v>0.33333333333333331</v>
      </c>
      <c r="M18" s="61" t="s">
        <v>367</v>
      </c>
      <c r="N18" s="57" t="str">
        <f>$N$8</f>
        <v>Ганеева Галина Махмутовна</v>
      </c>
    </row>
    <row r="19" spans="1:14" s="13" customFormat="1" ht="15.75">
      <c r="A19" s="7">
        <v>12</v>
      </c>
      <c r="B19" s="14" t="s">
        <v>60</v>
      </c>
      <c r="C19" s="14" t="s">
        <v>61</v>
      </c>
      <c r="D19" s="14" t="s">
        <v>62</v>
      </c>
      <c r="E19" s="45" t="s">
        <v>12</v>
      </c>
      <c r="F19" s="7" t="s">
        <v>13</v>
      </c>
      <c r="G19" s="7" t="s">
        <v>58</v>
      </c>
      <c r="H19" s="10" t="s">
        <v>63</v>
      </c>
      <c r="I19" s="11"/>
      <c r="J19" s="10">
        <f>H19+I19</f>
        <v>7</v>
      </c>
      <c r="K19" s="55">
        <v>30</v>
      </c>
      <c r="L19" s="12">
        <f t="shared" si="0"/>
        <v>0.23333333333333334</v>
      </c>
      <c r="M19" s="61"/>
      <c r="N19" s="50" t="s">
        <v>16</v>
      </c>
    </row>
    <row r="20" spans="1:14" s="13" customFormat="1" ht="15.75">
      <c r="A20" s="7">
        <v>5</v>
      </c>
      <c r="B20" s="22" t="s">
        <v>234</v>
      </c>
      <c r="C20" s="22" t="s">
        <v>238</v>
      </c>
      <c r="D20" s="22" t="s">
        <v>235</v>
      </c>
      <c r="E20" s="45" t="s">
        <v>229</v>
      </c>
      <c r="F20" s="7" t="s">
        <v>13</v>
      </c>
      <c r="G20" s="7">
        <v>9</v>
      </c>
      <c r="H20" s="10" t="s">
        <v>63</v>
      </c>
      <c r="I20" s="11"/>
      <c r="J20" s="10">
        <f>H20+I20</f>
        <v>7</v>
      </c>
      <c r="K20" s="55">
        <v>30</v>
      </c>
      <c r="L20" s="12">
        <f t="shared" si="0"/>
        <v>0.23333333333333334</v>
      </c>
      <c r="M20" s="61"/>
      <c r="N20" s="50" t="s">
        <v>239</v>
      </c>
    </row>
    <row r="21" spans="1:14" s="13" customFormat="1" ht="15.75">
      <c r="A21" s="7">
        <v>14</v>
      </c>
      <c r="B21" s="8" t="s">
        <v>68</v>
      </c>
      <c r="C21" s="8" t="s">
        <v>69</v>
      </c>
      <c r="D21" s="8" t="s">
        <v>33</v>
      </c>
      <c r="E21" s="45" t="s">
        <v>12</v>
      </c>
      <c r="F21" s="7" t="s">
        <v>13</v>
      </c>
      <c r="G21" s="7" t="s">
        <v>70</v>
      </c>
      <c r="H21" s="10" t="s">
        <v>71</v>
      </c>
      <c r="I21" s="11"/>
      <c r="J21" s="10">
        <f>H21+I21</f>
        <v>6</v>
      </c>
      <c r="K21" s="55">
        <v>30</v>
      </c>
      <c r="L21" s="12">
        <f t="shared" si="0"/>
        <v>0.2</v>
      </c>
      <c r="M21" s="61"/>
      <c r="N21" s="50" t="s">
        <v>16</v>
      </c>
    </row>
    <row r="22" spans="1:14" s="13" customFormat="1" ht="17.25" customHeight="1">
      <c r="A22" s="7">
        <v>12</v>
      </c>
      <c r="B22" s="42" t="s">
        <v>169</v>
      </c>
      <c r="C22" s="8" t="s">
        <v>89</v>
      </c>
      <c r="D22" s="8" t="s">
        <v>125</v>
      </c>
      <c r="E22" s="20" t="s">
        <v>139</v>
      </c>
      <c r="F22" s="7" t="s">
        <v>13</v>
      </c>
      <c r="G22" s="7" t="s">
        <v>166</v>
      </c>
      <c r="H22" s="10" t="s">
        <v>71</v>
      </c>
      <c r="I22" s="11">
        <v>0</v>
      </c>
      <c r="J22" s="10">
        <f>H22+I22</f>
        <v>6</v>
      </c>
      <c r="K22" s="55">
        <v>30</v>
      </c>
      <c r="L22" s="12">
        <f t="shared" si="0"/>
        <v>0.2</v>
      </c>
      <c r="M22" s="62"/>
      <c r="N22" s="59" t="s">
        <v>142</v>
      </c>
    </row>
    <row r="23" spans="1:14" s="13" customFormat="1" ht="15.75">
      <c r="A23" s="7">
        <v>13</v>
      </c>
      <c r="B23" s="8" t="s">
        <v>302</v>
      </c>
      <c r="C23" s="40" t="s">
        <v>278</v>
      </c>
      <c r="D23" s="8" t="s">
        <v>303</v>
      </c>
      <c r="E23" s="45" t="s">
        <v>284</v>
      </c>
      <c r="F23" s="7" t="s">
        <v>13</v>
      </c>
      <c r="G23" s="7" t="s">
        <v>304</v>
      </c>
      <c r="H23" s="10" t="s">
        <v>71</v>
      </c>
      <c r="I23" s="11"/>
      <c r="J23" s="10">
        <f>H23+I23</f>
        <v>6</v>
      </c>
      <c r="K23" s="55">
        <v>30</v>
      </c>
      <c r="L23" s="12">
        <f t="shared" si="0"/>
        <v>0.2</v>
      </c>
      <c r="M23" s="62"/>
      <c r="N23" s="59" t="s">
        <v>285</v>
      </c>
    </row>
    <row r="24" spans="1:14" s="13" customFormat="1" ht="26.25">
      <c r="A24" s="7">
        <v>5</v>
      </c>
      <c r="B24" s="42" t="s">
        <v>120</v>
      </c>
      <c r="C24" s="37" t="s">
        <v>41</v>
      </c>
      <c r="D24" s="8" t="s">
        <v>121</v>
      </c>
      <c r="E24" s="44" t="s">
        <v>85</v>
      </c>
      <c r="F24" s="7" t="s">
        <v>13</v>
      </c>
      <c r="G24" s="7">
        <v>9</v>
      </c>
      <c r="H24" s="10"/>
      <c r="I24" s="11"/>
      <c r="J24" s="10" t="s">
        <v>122</v>
      </c>
      <c r="K24" s="55">
        <v>30</v>
      </c>
      <c r="L24" s="12">
        <f t="shared" si="0"/>
        <v>0.16666666666666666</v>
      </c>
      <c r="M24" s="62"/>
      <c r="N24" s="60" t="s">
        <v>87</v>
      </c>
    </row>
    <row r="25" spans="1:14" s="13" customFormat="1" ht="15.75">
      <c r="A25" s="7">
        <v>14</v>
      </c>
      <c r="B25" s="22" t="s">
        <v>270</v>
      </c>
      <c r="C25" s="22" t="s">
        <v>89</v>
      </c>
      <c r="D25" s="22" t="s">
        <v>113</v>
      </c>
      <c r="E25" s="45" t="s">
        <v>248</v>
      </c>
      <c r="F25" s="7" t="s">
        <v>13</v>
      </c>
      <c r="G25" s="7">
        <v>9</v>
      </c>
      <c r="H25" s="10" t="s">
        <v>271</v>
      </c>
      <c r="I25" s="11"/>
      <c r="J25" s="10">
        <f t="shared" ref="J25:J31" si="1">H25+I25</f>
        <v>4</v>
      </c>
      <c r="K25" s="55">
        <v>30</v>
      </c>
      <c r="L25" s="12">
        <f t="shared" si="0"/>
        <v>0.13333333333333333</v>
      </c>
      <c r="M25" s="62"/>
      <c r="N25" s="58" t="s">
        <v>249</v>
      </c>
    </row>
    <row r="26" spans="1:14" s="13" customFormat="1" ht="15.75">
      <c r="A26" s="7">
        <v>13</v>
      </c>
      <c r="B26" s="39" t="s">
        <v>64</v>
      </c>
      <c r="C26" s="8" t="s">
        <v>65</v>
      </c>
      <c r="D26" s="8" t="s">
        <v>66</v>
      </c>
      <c r="E26" s="45" t="s">
        <v>12</v>
      </c>
      <c r="F26" s="7" t="s">
        <v>13</v>
      </c>
      <c r="G26" s="7" t="s">
        <v>58</v>
      </c>
      <c r="H26" s="10" t="s">
        <v>67</v>
      </c>
      <c r="I26" s="11"/>
      <c r="J26" s="10">
        <f t="shared" si="1"/>
        <v>3</v>
      </c>
      <c r="K26" s="55">
        <v>30</v>
      </c>
      <c r="L26" s="12">
        <f t="shared" si="0"/>
        <v>0.1</v>
      </c>
      <c r="M26" s="62"/>
      <c r="N26" s="59" t="s">
        <v>16</v>
      </c>
    </row>
    <row r="27" spans="1:14" s="13" customFormat="1" ht="17.25" customHeight="1">
      <c r="A27" s="7">
        <v>6</v>
      </c>
      <c r="B27" s="42" t="s">
        <v>154</v>
      </c>
      <c r="C27" s="22" t="s">
        <v>10</v>
      </c>
      <c r="D27" s="22" t="s">
        <v>99</v>
      </c>
      <c r="E27" s="20" t="s">
        <v>139</v>
      </c>
      <c r="F27" s="7" t="s">
        <v>13</v>
      </c>
      <c r="G27" s="21" t="s">
        <v>155</v>
      </c>
      <c r="H27" s="10" t="s">
        <v>67</v>
      </c>
      <c r="I27" s="11">
        <v>0</v>
      </c>
      <c r="J27" s="10">
        <f t="shared" si="1"/>
        <v>3</v>
      </c>
      <c r="K27" s="55">
        <v>30</v>
      </c>
      <c r="L27" s="12">
        <f t="shared" si="0"/>
        <v>0.1</v>
      </c>
      <c r="M27" s="61"/>
      <c r="N27" s="50" t="s">
        <v>142</v>
      </c>
    </row>
    <row r="28" spans="1:14" s="13" customFormat="1" ht="17.25" customHeight="1">
      <c r="A28" s="7">
        <v>14</v>
      </c>
      <c r="B28" s="14" t="s">
        <v>286</v>
      </c>
      <c r="C28" s="14" t="s">
        <v>298</v>
      </c>
      <c r="D28" s="14" t="s">
        <v>182</v>
      </c>
      <c r="E28" s="45" t="s">
        <v>284</v>
      </c>
      <c r="F28" s="7" t="s">
        <v>13</v>
      </c>
      <c r="G28" s="7" t="s">
        <v>304</v>
      </c>
      <c r="H28" s="10" t="s">
        <v>67</v>
      </c>
      <c r="I28" s="11"/>
      <c r="J28" s="10">
        <f t="shared" si="1"/>
        <v>3</v>
      </c>
      <c r="K28" s="55">
        <v>30</v>
      </c>
      <c r="L28" s="12">
        <f t="shared" si="0"/>
        <v>0.1</v>
      </c>
      <c r="M28" s="61"/>
      <c r="N28" s="50" t="s">
        <v>285</v>
      </c>
    </row>
    <row r="29" spans="1:14" s="27" customFormat="1" ht="15.75">
      <c r="A29" s="7">
        <v>16</v>
      </c>
      <c r="B29" s="8" t="s">
        <v>308</v>
      </c>
      <c r="C29" s="8" t="s">
        <v>181</v>
      </c>
      <c r="D29" s="41" t="s">
        <v>135</v>
      </c>
      <c r="E29" s="45" t="s">
        <v>284</v>
      </c>
      <c r="F29" s="7" t="s">
        <v>13</v>
      </c>
      <c r="G29" s="7" t="s">
        <v>304</v>
      </c>
      <c r="H29" s="10" t="s">
        <v>67</v>
      </c>
      <c r="I29" s="11"/>
      <c r="J29" s="10">
        <f t="shared" si="1"/>
        <v>3</v>
      </c>
      <c r="K29" s="55">
        <v>30</v>
      </c>
      <c r="L29" s="12">
        <f t="shared" si="0"/>
        <v>0.1</v>
      </c>
      <c r="M29" s="61"/>
      <c r="N29" s="50" t="s">
        <v>285</v>
      </c>
    </row>
    <row r="30" spans="1:14" s="27" customFormat="1" ht="15.75">
      <c r="A30" s="7">
        <v>18</v>
      </c>
      <c r="B30" s="30" t="s">
        <v>309</v>
      </c>
      <c r="C30" s="8" t="s">
        <v>137</v>
      </c>
      <c r="D30" s="8" t="s">
        <v>310</v>
      </c>
      <c r="E30" s="45" t="s">
        <v>284</v>
      </c>
      <c r="F30" s="7" t="s">
        <v>13</v>
      </c>
      <c r="G30" s="7" t="s">
        <v>304</v>
      </c>
      <c r="H30" s="10" t="s">
        <v>67</v>
      </c>
      <c r="I30" s="11"/>
      <c r="J30" s="10">
        <f t="shared" si="1"/>
        <v>3</v>
      </c>
      <c r="K30" s="55">
        <v>30</v>
      </c>
      <c r="L30" s="12">
        <f t="shared" si="0"/>
        <v>0.1</v>
      </c>
      <c r="M30" s="61"/>
      <c r="N30" s="50" t="s">
        <v>285</v>
      </c>
    </row>
    <row r="31" spans="1:14" s="27" customFormat="1" ht="15.75">
      <c r="A31" s="7">
        <v>8</v>
      </c>
      <c r="B31" s="42" t="s">
        <v>158</v>
      </c>
      <c r="C31" s="22" t="s">
        <v>159</v>
      </c>
      <c r="D31" s="22" t="s">
        <v>74</v>
      </c>
      <c r="E31" s="20" t="s">
        <v>139</v>
      </c>
      <c r="F31" s="7" t="s">
        <v>13</v>
      </c>
      <c r="G31" s="21" t="s">
        <v>155</v>
      </c>
      <c r="H31" s="10" t="s">
        <v>141</v>
      </c>
      <c r="I31" s="11">
        <v>0</v>
      </c>
      <c r="J31" s="10">
        <f t="shared" si="1"/>
        <v>2</v>
      </c>
      <c r="K31" s="55">
        <v>30</v>
      </c>
      <c r="L31" s="12">
        <f t="shared" si="0"/>
        <v>6.6666666666666666E-2</v>
      </c>
      <c r="M31" s="61"/>
      <c r="N31" s="50" t="s">
        <v>142</v>
      </c>
    </row>
    <row r="32" spans="1:14" s="27" customFormat="1" ht="15.75">
      <c r="A32" s="7">
        <v>13</v>
      </c>
      <c r="B32" s="22" t="s">
        <v>216</v>
      </c>
      <c r="C32" s="22" t="s">
        <v>150</v>
      </c>
      <c r="D32" s="22" t="s">
        <v>33</v>
      </c>
      <c r="E32" s="49" t="s">
        <v>203</v>
      </c>
      <c r="F32" s="7" t="str">
        <f>$F$14</f>
        <v>физика</v>
      </c>
      <c r="G32" s="7">
        <v>9</v>
      </c>
      <c r="H32" s="7">
        <v>2</v>
      </c>
      <c r="I32" s="7"/>
      <c r="J32" s="7">
        <v>2</v>
      </c>
      <c r="K32" s="56">
        <v>30</v>
      </c>
      <c r="L32" s="12">
        <f t="shared" si="0"/>
        <v>6.6666666666666666E-2</v>
      </c>
      <c r="M32" s="61"/>
      <c r="N32" s="57" t="str">
        <f>$N$8</f>
        <v>Ганеева Галина Махмутовна</v>
      </c>
    </row>
    <row r="33" spans="1:14" s="27" customFormat="1" ht="15.75">
      <c r="A33" s="7">
        <v>6</v>
      </c>
      <c r="B33" s="8" t="s">
        <v>240</v>
      </c>
      <c r="C33" s="22" t="s">
        <v>241</v>
      </c>
      <c r="D33" s="22" t="s">
        <v>125</v>
      </c>
      <c r="E33" s="45" t="s">
        <v>229</v>
      </c>
      <c r="F33" s="7" t="s">
        <v>13</v>
      </c>
      <c r="G33" s="7">
        <v>9</v>
      </c>
      <c r="H33" s="10" t="s">
        <v>141</v>
      </c>
      <c r="I33" s="11"/>
      <c r="J33" s="10">
        <f t="shared" ref="J33:J44" si="2">H33+I33</f>
        <v>2</v>
      </c>
      <c r="K33" s="55">
        <v>30</v>
      </c>
      <c r="L33" s="12">
        <f t="shared" si="0"/>
        <v>6.6666666666666666E-2</v>
      </c>
      <c r="M33" s="61"/>
      <c r="N33" s="50" t="s">
        <v>239</v>
      </c>
    </row>
    <row r="34" spans="1:14" s="27" customFormat="1" ht="15.75">
      <c r="A34" s="7">
        <v>10</v>
      </c>
      <c r="B34" s="22" t="s">
        <v>264</v>
      </c>
      <c r="C34" s="22" t="s">
        <v>150</v>
      </c>
      <c r="D34" s="22" t="s">
        <v>125</v>
      </c>
      <c r="E34" s="45" t="s">
        <v>248</v>
      </c>
      <c r="F34" s="7" t="s">
        <v>13</v>
      </c>
      <c r="G34" s="7">
        <v>9</v>
      </c>
      <c r="H34" s="10" t="s">
        <v>141</v>
      </c>
      <c r="I34" s="11"/>
      <c r="J34" s="10">
        <f t="shared" si="2"/>
        <v>2</v>
      </c>
      <c r="K34" s="55">
        <v>30</v>
      </c>
      <c r="L34" s="12">
        <f t="shared" si="0"/>
        <v>6.6666666666666666E-2</v>
      </c>
      <c r="M34" s="61"/>
      <c r="N34" s="53" t="s">
        <v>249</v>
      </c>
    </row>
    <row r="35" spans="1:14" s="27" customFormat="1" ht="15.75">
      <c r="A35" s="7">
        <v>17</v>
      </c>
      <c r="B35" s="22" t="s">
        <v>273</v>
      </c>
      <c r="C35" s="22" t="s">
        <v>175</v>
      </c>
      <c r="D35" s="22" t="s">
        <v>27</v>
      </c>
      <c r="E35" s="45" t="s">
        <v>248</v>
      </c>
      <c r="F35" s="7" t="s">
        <v>13</v>
      </c>
      <c r="G35" s="7">
        <v>9</v>
      </c>
      <c r="H35" s="10" t="s">
        <v>141</v>
      </c>
      <c r="I35" s="11"/>
      <c r="J35" s="10">
        <f t="shared" si="2"/>
        <v>2</v>
      </c>
      <c r="K35" s="55">
        <v>30</v>
      </c>
      <c r="L35" s="12">
        <f t="shared" si="0"/>
        <v>6.6666666666666666E-2</v>
      </c>
      <c r="M35" s="61"/>
      <c r="N35" s="53" t="s">
        <v>249</v>
      </c>
    </row>
    <row r="36" spans="1:14" s="27" customFormat="1" ht="15.75">
      <c r="A36" s="7">
        <v>11</v>
      </c>
      <c r="B36" s="8" t="s">
        <v>55</v>
      </c>
      <c r="C36" s="22" t="s">
        <v>56</v>
      </c>
      <c r="D36" s="37" t="s">
        <v>57</v>
      </c>
      <c r="E36" s="45" t="s">
        <v>12</v>
      </c>
      <c r="F36" s="7" t="s">
        <v>13</v>
      </c>
      <c r="G36" s="7" t="s">
        <v>58</v>
      </c>
      <c r="H36" s="10" t="s">
        <v>59</v>
      </c>
      <c r="I36" s="11"/>
      <c r="J36" s="10">
        <f t="shared" si="2"/>
        <v>1</v>
      </c>
      <c r="K36" s="55">
        <v>30</v>
      </c>
      <c r="L36" s="12">
        <f t="shared" si="0"/>
        <v>3.3333333333333333E-2</v>
      </c>
      <c r="M36" s="61"/>
      <c r="N36" s="50" t="s">
        <v>16</v>
      </c>
    </row>
    <row r="37" spans="1:14" s="13" customFormat="1" ht="15.75">
      <c r="A37" s="7">
        <v>10</v>
      </c>
      <c r="B37" s="42" t="s">
        <v>164</v>
      </c>
      <c r="C37" s="8" t="s">
        <v>165</v>
      </c>
      <c r="D37" s="8" t="s">
        <v>99</v>
      </c>
      <c r="E37" s="20" t="s">
        <v>139</v>
      </c>
      <c r="F37" s="7" t="s">
        <v>13</v>
      </c>
      <c r="G37" s="7" t="s">
        <v>166</v>
      </c>
      <c r="H37" s="10" t="s">
        <v>59</v>
      </c>
      <c r="I37" s="11">
        <v>0</v>
      </c>
      <c r="J37" s="10">
        <f t="shared" si="2"/>
        <v>1</v>
      </c>
      <c r="K37" s="55">
        <v>30</v>
      </c>
      <c r="L37" s="12">
        <f t="shared" si="0"/>
        <v>3.3333333333333333E-2</v>
      </c>
      <c r="M37" s="61"/>
      <c r="N37" s="50" t="s">
        <v>142</v>
      </c>
    </row>
    <row r="38" spans="1:14" s="13" customFormat="1" ht="15.75">
      <c r="A38" s="7">
        <v>11</v>
      </c>
      <c r="B38" s="42" t="s">
        <v>167</v>
      </c>
      <c r="C38" s="37" t="s">
        <v>168</v>
      </c>
      <c r="D38" s="8" t="s">
        <v>57</v>
      </c>
      <c r="E38" s="20" t="s">
        <v>139</v>
      </c>
      <c r="F38" s="7" t="s">
        <v>13</v>
      </c>
      <c r="G38" s="7" t="s">
        <v>166</v>
      </c>
      <c r="H38" s="10" t="s">
        <v>59</v>
      </c>
      <c r="I38" s="11">
        <v>0</v>
      </c>
      <c r="J38" s="10">
        <f t="shared" si="2"/>
        <v>1</v>
      </c>
      <c r="K38" s="55">
        <v>30</v>
      </c>
      <c r="L38" s="12">
        <f t="shared" si="0"/>
        <v>3.3333333333333333E-2</v>
      </c>
      <c r="M38" s="61"/>
      <c r="N38" s="50" t="s">
        <v>142</v>
      </c>
    </row>
    <row r="39" spans="1:14" s="13" customFormat="1" ht="15.75">
      <c r="A39" s="7">
        <v>11</v>
      </c>
      <c r="B39" s="39" t="s">
        <v>265</v>
      </c>
      <c r="C39" s="8" t="s">
        <v>69</v>
      </c>
      <c r="D39" s="8" t="s">
        <v>90</v>
      </c>
      <c r="E39" s="45" t="s">
        <v>248</v>
      </c>
      <c r="F39" s="7" t="s">
        <v>13</v>
      </c>
      <c r="G39" s="7">
        <v>9</v>
      </c>
      <c r="H39" s="10" t="s">
        <v>59</v>
      </c>
      <c r="I39" s="11"/>
      <c r="J39" s="10">
        <f t="shared" si="2"/>
        <v>1</v>
      </c>
      <c r="K39" s="55">
        <v>30</v>
      </c>
      <c r="L39" s="12">
        <f t="shared" si="0"/>
        <v>3.3333333333333333E-2</v>
      </c>
      <c r="M39" s="61"/>
      <c r="N39" s="54" t="s">
        <v>249</v>
      </c>
    </row>
    <row r="40" spans="1:14" s="13" customFormat="1" ht="15.75">
      <c r="A40" s="7">
        <v>12</v>
      </c>
      <c r="B40" s="8" t="s">
        <v>266</v>
      </c>
      <c r="C40" s="8" t="s">
        <v>267</v>
      </c>
      <c r="D40" s="8" t="s">
        <v>268</v>
      </c>
      <c r="E40" s="45" t="s">
        <v>248</v>
      </c>
      <c r="F40" s="7" t="s">
        <v>13</v>
      </c>
      <c r="G40" s="7">
        <v>9</v>
      </c>
      <c r="H40" s="10" t="s">
        <v>59</v>
      </c>
      <c r="I40" s="11"/>
      <c r="J40" s="10">
        <f t="shared" si="2"/>
        <v>1</v>
      </c>
      <c r="K40" s="55">
        <v>30</v>
      </c>
      <c r="L40" s="12">
        <f t="shared" si="0"/>
        <v>3.3333333333333333E-2</v>
      </c>
      <c r="M40" s="61"/>
      <c r="N40" s="50" t="s">
        <v>249</v>
      </c>
    </row>
    <row r="41" spans="1:14" s="13" customFormat="1" ht="15.75">
      <c r="A41" s="7">
        <v>16</v>
      </c>
      <c r="B41" s="8" t="s">
        <v>254</v>
      </c>
      <c r="C41" s="8" t="s">
        <v>208</v>
      </c>
      <c r="D41" s="37" t="s">
        <v>66</v>
      </c>
      <c r="E41" s="45" t="s">
        <v>248</v>
      </c>
      <c r="F41" s="7" t="s">
        <v>13</v>
      </c>
      <c r="G41" s="7">
        <v>9</v>
      </c>
      <c r="H41" s="10" t="s">
        <v>59</v>
      </c>
      <c r="I41" s="11"/>
      <c r="J41" s="10">
        <f t="shared" si="2"/>
        <v>1</v>
      </c>
      <c r="K41" s="55">
        <v>30</v>
      </c>
      <c r="L41" s="12">
        <f t="shared" si="0"/>
        <v>3.3333333333333333E-2</v>
      </c>
      <c r="M41" s="61"/>
      <c r="N41" s="50" t="s">
        <v>249</v>
      </c>
    </row>
    <row r="42" spans="1:14" s="13" customFormat="1" ht="15.75">
      <c r="A42" s="7">
        <v>13</v>
      </c>
      <c r="B42" s="39" t="s">
        <v>269</v>
      </c>
      <c r="C42" s="8" t="s">
        <v>150</v>
      </c>
      <c r="D42" s="8" t="s">
        <v>90</v>
      </c>
      <c r="E42" s="45" t="s">
        <v>248</v>
      </c>
      <c r="F42" s="7" t="s">
        <v>13</v>
      </c>
      <c r="G42" s="7">
        <v>9</v>
      </c>
      <c r="H42" s="10" t="s">
        <v>236</v>
      </c>
      <c r="I42" s="11"/>
      <c r="J42" s="10">
        <f t="shared" si="2"/>
        <v>0</v>
      </c>
      <c r="K42" s="55">
        <v>30</v>
      </c>
      <c r="L42" s="12">
        <f t="shared" si="0"/>
        <v>0</v>
      </c>
      <c r="M42" s="61"/>
      <c r="N42" s="54" t="s">
        <v>249</v>
      </c>
    </row>
    <row r="43" spans="1:14" s="13" customFormat="1" ht="15.75">
      <c r="A43" s="7">
        <v>15</v>
      </c>
      <c r="B43" s="14" t="s">
        <v>272</v>
      </c>
      <c r="C43" s="14" t="s">
        <v>32</v>
      </c>
      <c r="D43" s="14" t="s">
        <v>145</v>
      </c>
      <c r="E43" s="45" t="s">
        <v>248</v>
      </c>
      <c r="F43" s="7" t="s">
        <v>13</v>
      </c>
      <c r="G43" s="7">
        <v>9</v>
      </c>
      <c r="H43" s="10" t="s">
        <v>236</v>
      </c>
      <c r="I43" s="11"/>
      <c r="J43" s="10">
        <f t="shared" si="2"/>
        <v>0</v>
      </c>
      <c r="K43" s="55">
        <v>30</v>
      </c>
      <c r="L43" s="12">
        <f t="shared" si="0"/>
        <v>0</v>
      </c>
      <c r="M43" s="61"/>
      <c r="N43" s="53" t="s">
        <v>249</v>
      </c>
    </row>
    <row r="44" spans="1:14" s="13" customFormat="1" ht="15.75">
      <c r="A44" s="7">
        <v>20</v>
      </c>
      <c r="B44" s="30" t="s">
        <v>312</v>
      </c>
      <c r="C44" s="8" t="s">
        <v>276</v>
      </c>
      <c r="D44" s="8" t="s">
        <v>288</v>
      </c>
      <c r="E44" s="45" t="s">
        <v>284</v>
      </c>
      <c r="F44" s="7" t="s">
        <v>13</v>
      </c>
      <c r="G44" s="7" t="s">
        <v>313</v>
      </c>
      <c r="H44" s="10"/>
      <c r="I44" s="11"/>
      <c r="J44" s="10">
        <f t="shared" si="2"/>
        <v>0</v>
      </c>
      <c r="K44" s="55">
        <v>30</v>
      </c>
      <c r="L44" s="12">
        <f t="shared" si="0"/>
        <v>0</v>
      </c>
      <c r="M44" s="61"/>
      <c r="N44" s="50" t="s">
        <v>285</v>
      </c>
    </row>
  </sheetData>
  <autoFilter ref="A2:N44">
    <sortState ref="A3:M44">
      <sortCondition descending="1" ref="L2:L44"/>
    </sortState>
  </autoFilter>
  <dataValidations count="3">
    <dataValidation type="list" allowBlank="1" showInputMessage="1" showErrorMessage="1" sqref="G27:G44 G3:G21 JD3:JD14 SZ3:SZ14 ACV3:ACV14 AMR3:AMR14 AWN3:AWN14 BGJ3:BGJ14 BQF3:BQF14 CAB3:CAB14 CJX3:CJX14 CTT3:CTT14 DDP3:DDP14 DNL3:DNL14 DXH3:DXH14 EHD3:EHD14 EQZ3:EQZ14 FAV3:FAV14 FKR3:FKR14 FUN3:FUN14 GEJ3:GEJ14 GOF3:GOF14 GYB3:GYB14 HHX3:HHX14 HRT3:HRT14 IBP3:IBP14 ILL3:ILL14 IVH3:IVH14 JFD3:JFD14 JOZ3:JOZ14 JYV3:JYV14 KIR3:KIR14 KSN3:KSN14 LCJ3:LCJ14 LMF3:LMF14 LWB3:LWB14 MFX3:MFX14 MPT3:MPT14 MZP3:MZP14 NJL3:NJL14 NTH3:NTH14 ODD3:ODD14 OMZ3:OMZ14 OWV3:OWV14 PGR3:PGR14 PQN3:PQN14 QAJ3:QAJ14 QKF3:QKF14 QUB3:QUB14 RDX3:RDX14 RNT3:RNT14 RXP3:RXP14 SHL3:SHL14 SRH3:SRH14 TBD3:TBD14 TKZ3:TKZ14 TUV3:TUV14 UER3:UER14 UON3:UON14 UYJ3:UYJ14 VIF3:VIF14 VSB3:VSB14 WBX3:WBX14 WLT3:WLT14 WVP3:WVP14">
      <formula1>t_class</formula1>
    </dataValidation>
    <dataValidation type="list" allowBlank="1" showInputMessage="1" showErrorMessage="1" sqref="WVO3:WVO14 JC3:JC14 SY3:SY14 ACU3:ACU14 AMQ3:AMQ14 AWM3:AWM14 BGI3:BGI14 BQE3:BQE14 CAA3:CAA14 CJW3:CJW14 CTS3:CTS14 DDO3:DDO14 DNK3:DNK14 DXG3:DXG14 EHC3:EHC14 EQY3:EQY14 FAU3:FAU14 FKQ3:FKQ14 FUM3:FUM14 GEI3:GEI14 GOE3:GOE14 GYA3:GYA14 HHW3:HHW14 HRS3:HRS14 IBO3:IBO14 ILK3:ILK14 IVG3:IVG14 JFC3:JFC14 JOY3:JOY14 JYU3:JYU14 KIQ3:KIQ14 KSM3:KSM14 LCI3:LCI14 LME3:LME14 LWA3:LWA14 MFW3:MFW14 MPS3:MPS14 MZO3:MZO14 NJK3:NJK14 NTG3:NTG14 ODC3:ODC14 OMY3:OMY14 OWU3:OWU14 PGQ3:PGQ14 PQM3:PQM14 QAI3:QAI14 QKE3:QKE14 QUA3:QUA14 RDW3:RDW14 RNS3:RNS14 RXO3:RXO14 SHK3:SHK14 SRG3:SRG14 TBC3:TBC14 TKY3:TKY14 TUU3:TUU14 UEQ3:UEQ14 UOM3:UOM14 UYI3:UYI14 VIE3:VIE14 VSA3:VSA14 WBW3:WBW14 WLS3:WLS14">
      <formula1>rf</formula1>
    </dataValidation>
    <dataValidation type="list" allowBlank="1" showInputMessage="1" showErrorMessage="1" sqref="WVK3:WVK14 IY3:IY14 SU3:SU14 ACQ3:ACQ14 AMM3:AMM14 AWI3:AWI14 BGE3:BGE14 BQA3:BQA14 BZW3:BZW14 CJS3:CJS14 CTO3:CTO14 DDK3:DDK14 DNG3:DNG14 DXC3:DXC14 EGY3:EGY14 EQU3:EQU14 FAQ3:FAQ14 FKM3:FKM14 FUI3:FUI14 GEE3:GEE14 GOA3:GOA14 GXW3:GXW14 HHS3:HHS14 HRO3:HRO14 IBK3:IBK14 ILG3:ILG14 IVC3:IVC14 JEY3:JEY14 JOU3:JOU14 JYQ3:JYQ14 KIM3:KIM14 KSI3:KSI14 LCE3:LCE14 LMA3:LMA14 LVW3:LVW14 MFS3:MFS14 MPO3:MPO14 MZK3:MZK14 NJG3:NJG14 NTC3:NTC14 OCY3:OCY14 OMU3:OMU14 OWQ3:OWQ14 PGM3:PGM14 PQI3:PQI14 QAE3:QAE14 QKA3:QKA14 QTW3:QTW14 RDS3:RDS14 RNO3:RNO14 RXK3:RXK14 SHG3:SHG14 SRC3:SRC14 TAY3:TAY14 TKU3:TKU14 TUQ3:TUQ14 UEM3:UEM14 UOI3:UOI14 UYE3:UYE14 VIA3:VIA14 VRW3:VRW14 WBS3:WBS14 WLO3:WLO14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O18"/>
  <sheetViews>
    <sheetView workbookViewId="0">
      <selection activeCell="A4" sqref="A4:XFD11"/>
    </sheetView>
  </sheetViews>
  <sheetFormatPr defaultRowHeight="15"/>
  <cols>
    <col min="1" max="1" width="6.140625" customWidth="1"/>
    <col min="2" max="2" width="17" customWidth="1"/>
    <col min="3" max="3" width="13.85546875" customWidth="1"/>
    <col min="4" max="4" width="15" customWidth="1"/>
    <col min="5" max="5" width="30.85546875" customWidth="1"/>
    <col min="11" max="12" width="11.85546875" customWidth="1"/>
    <col min="13" max="13" width="14.85546875" customWidth="1"/>
    <col min="14" max="14" width="36.140625" customWidth="1"/>
  </cols>
  <sheetData>
    <row r="3" spans="1:15" s="6" customFormat="1" ht="35.25" customHeight="1">
      <c r="A3" s="1" t="s">
        <v>0</v>
      </c>
      <c r="B3" s="1" t="s">
        <v>358</v>
      </c>
      <c r="C3" s="1" t="s">
        <v>359</v>
      </c>
      <c r="D3" s="1" t="s">
        <v>364</v>
      </c>
      <c r="E3" s="1" t="s">
        <v>361</v>
      </c>
      <c r="F3" s="1" t="s">
        <v>1</v>
      </c>
      <c r="G3" s="2" t="s">
        <v>2</v>
      </c>
      <c r="H3" s="1" t="s">
        <v>3</v>
      </c>
      <c r="I3" s="1" t="s">
        <v>4</v>
      </c>
      <c r="J3" s="1" t="s">
        <v>5</v>
      </c>
      <c r="K3" s="3" t="s">
        <v>6</v>
      </c>
      <c r="L3" s="1" t="s">
        <v>7</v>
      </c>
      <c r="M3" s="1"/>
      <c r="N3" s="4" t="s">
        <v>363</v>
      </c>
      <c r="O3" s="5"/>
    </row>
    <row r="4" spans="1:15" s="13" customFormat="1" ht="15.75">
      <c r="A4" s="15">
        <v>7</v>
      </c>
      <c r="B4" s="22" t="s">
        <v>242</v>
      </c>
      <c r="C4" s="22" t="s">
        <v>10</v>
      </c>
      <c r="D4" s="22" t="s">
        <v>99</v>
      </c>
      <c r="E4" s="45" t="s">
        <v>229</v>
      </c>
      <c r="F4" s="7" t="s">
        <v>13</v>
      </c>
      <c r="G4" s="7">
        <v>10</v>
      </c>
      <c r="H4" s="10" t="s">
        <v>47</v>
      </c>
      <c r="I4" s="11"/>
      <c r="J4" s="10">
        <f>H4+I4</f>
        <v>18</v>
      </c>
      <c r="K4" s="55">
        <v>30</v>
      </c>
      <c r="L4" s="12">
        <f t="shared" ref="L4:L18" si="0">J4/K4</f>
        <v>0.6</v>
      </c>
      <c r="M4" s="61" t="s">
        <v>366</v>
      </c>
      <c r="N4" s="50" t="s">
        <v>239</v>
      </c>
    </row>
    <row r="5" spans="1:15" s="13" customFormat="1" ht="15.75">
      <c r="A5" s="15">
        <v>14</v>
      </c>
      <c r="B5" s="22" t="s">
        <v>216</v>
      </c>
      <c r="C5" s="22" t="s">
        <v>10</v>
      </c>
      <c r="D5" s="22" t="s">
        <v>50</v>
      </c>
      <c r="E5" s="47" t="s">
        <v>203</v>
      </c>
      <c r="F5" s="7" t="str">
        <f>$F$16</f>
        <v>физика</v>
      </c>
      <c r="G5" s="7">
        <v>10</v>
      </c>
      <c r="H5" s="7">
        <v>17</v>
      </c>
      <c r="I5" s="7"/>
      <c r="J5" s="7">
        <v>17</v>
      </c>
      <c r="K5" s="56">
        <v>30</v>
      </c>
      <c r="L5" s="12">
        <f t="shared" si="0"/>
        <v>0.56666666666666665</v>
      </c>
      <c r="M5" s="61" t="s">
        <v>366</v>
      </c>
      <c r="N5" s="57" t="e">
        <f>#REF!</f>
        <v>#REF!</v>
      </c>
    </row>
    <row r="6" spans="1:15" s="13" customFormat="1" ht="15.75">
      <c r="A6" s="15">
        <v>8</v>
      </c>
      <c r="B6" s="22" t="s">
        <v>243</v>
      </c>
      <c r="C6" s="22" t="s">
        <v>223</v>
      </c>
      <c r="D6" s="22" t="s">
        <v>125</v>
      </c>
      <c r="E6" s="45" t="s">
        <v>229</v>
      </c>
      <c r="F6" s="7" t="s">
        <v>13</v>
      </c>
      <c r="G6" s="7">
        <v>10</v>
      </c>
      <c r="H6" s="10" t="s">
        <v>244</v>
      </c>
      <c r="I6" s="11"/>
      <c r="J6" s="10">
        <f>H6+I6</f>
        <v>16</v>
      </c>
      <c r="K6" s="55">
        <v>30</v>
      </c>
      <c r="L6" s="12">
        <f t="shared" si="0"/>
        <v>0.53333333333333333</v>
      </c>
      <c r="M6" s="61" t="s">
        <v>366</v>
      </c>
      <c r="N6" s="50" t="s">
        <v>239</v>
      </c>
    </row>
    <row r="7" spans="1:15" s="13" customFormat="1" ht="15.75">
      <c r="A7" s="15">
        <v>15</v>
      </c>
      <c r="B7" s="22" t="s">
        <v>219</v>
      </c>
      <c r="C7" s="22" t="s">
        <v>220</v>
      </c>
      <c r="D7" s="22" t="s">
        <v>33</v>
      </c>
      <c r="E7" s="47" t="s">
        <v>203</v>
      </c>
      <c r="F7" s="7" t="str">
        <f>$F$16</f>
        <v>физика</v>
      </c>
      <c r="G7" s="7">
        <v>10</v>
      </c>
      <c r="H7" s="7">
        <v>14</v>
      </c>
      <c r="I7" s="7"/>
      <c r="J7" s="7">
        <v>14</v>
      </c>
      <c r="K7" s="56">
        <v>30</v>
      </c>
      <c r="L7" s="12">
        <f t="shared" si="0"/>
        <v>0.46666666666666667</v>
      </c>
      <c r="M7" s="61" t="s">
        <v>367</v>
      </c>
      <c r="N7" s="57" t="e">
        <f>#REF!</f>
        <v>#REF!</v>
      </c>
    </row>
    <row r="8" spans="1:15" s="13" customFormat="1" ht="15.75">
      <c r="A8" s="15">
        <v>9</v>
      </c>
      <c r="B8" s="22" t="s">
        <v>245</v>
      </c>
      <c r="C8" s="22" t="s">
        <v>22</v>
      </c>
      <c r="D8" s="22" t="s">
        <v>90</v>
      </c>
      <c r="E8" s="45" t="s">
        <v>229</v>
      </c>
      <c r="F8" s="7" t="s">
        <v>13</v>
      </c>
      <c r="G8" s="7">
        <v>10</v>
      </c>
      <c r="H8" s="10" t="s">
        <v>86</v>
      </c>
      <c r="I8" s="11"/>
      <c r="J8" s="10">
        <f>H8+I8</f>
        <v>13</v>
      </c>
      <c r="K8" s="55">
        <v>30</v>
      </c>
      <c r="L8" s="12">
        <f t="shared" si="0"/>
        <v>0.43333333333333335</v>
      </c>
      <c r="M8" s="62" t="s">
        <v>367</v>
      </c>
      <c r="N8" s="59" t="s">
        <v>239</v>
      </c>
    </row>
    <row r="9" spans="1:15" s="13" customFormat="1" ht="15.75">
      <c r="A9" s="15">
        <v>16</v>
      </c>
      <c r="B9" s="22" t="s">
        <v>221</v>
      </c>
      <c r="C9" s="22" t="s">
        <v>161</v>
      </c>
      <c r="D9" s="22" t="s">
        <v>33</v>
      </c>
      <c r="E9" s="47" t="s">
        <v>203</v>
      </c>
      <c r="F9" s="7" t="str">
        <f>$F$16</f>
        <v>физика</v>
      </c>
      <c r="G9" s="7">
        <v>10</v>
      </c>
      <c r="H9" s="7">
        <v>11</v>
      </c>
      <c r="I9" s="7"/>
      <c r="J9" s="7">
        <v>11</v>
      </c>
      <c r="K9" s="56">
        <v>30</v>
      </c>
      <c r="L9" s="12">
        <f t="shared" si="0"/>
        <v>0.36666666666666664</v>
      </c>
      <c r="M9" s="62" t="s">
        <v>367</v>
      </c>
      <c r="N9" s="52" t="e">
        <f>#REF!</f>
        <v>#REF!</v>
      </c>
    </row>
    <row r="10" spans="1:15" s="13" customFormat="1" ht="15.75">
      <c r="A10" s="15">
        <v>17</v>
      </c>
      <c r="B10" s="22" t="s">
        <v>222</v>
      </c>
      <c r="C10" s="22" t="s">
        <v>223</v>
      </c>
      <c r="D10" s="22" t="s">
        <v>90</v>
      </c>
      <c r="E10" s="47" t="s">
        <v>203</v>
      </c>
      <c r="F10" s="7" t="str">
        <f>$F$16</f>
        <v>физика</v>
      </c>
      <c r="G10" s="7">
        <v>10</v>
      </c>
      <c r="H10" s="7">
        <v>10</v>
      </c>
      <c r="I10" s="7"/>
      <c r="J10" s="7">
        <v>10</v>
      </c>
      <c r="K10" s="56">
        <v>30</v>
      </c>
      <c r="L10" s="12">
        <f t="shared" si="0"/>
        <v>0.33333333333333331</v>
      </c>
      <c r="M10" s="62" t="s">
        <v>367</v>
      </c>
      <c r="N10" s="52" t="e">
        <f>#REF!</f>
        <v>#REF!</v>
      </c>
    </row>
    <row r="11" spans="1:15" s="13" customFormat="1" ht="26.25">
      <c r="A11" s="15">
        <v>15</v>
      </c>
      <c r="B11" s="38" t="s">
        <v>127</v>
      </c>
      <c r="C11" s="38" t="s">
        <v>128</v>
      </c>
      <c r="D11" s="38" t="s">
        <v>129</v>
      </c>
      <c r="E11" s="44" t="s">
        <v>85</v>
      </c>
      <c r="F11" s="7" t="s">
        <v>13</v>
      </c>
      <c r="G11" s="7">
        <v>10</v>
      </c>
      <c r="H11" s="10"/>
      <c r="I11" s="11"/>
      <c r="J11" s="10" t="s">
        <v>130</v>
      </c>
      <c r="K11" s="55">
        <v>30</v>
      </c>
      <c r="L11" s="12">
        <f t="shared" si="0"/>
        <v>0.3</v>
      </c>
      <c r="M11" s="62" t="s">
        <v>367</v>
      </c>
      <c r="N11" s="58" t="s">
        <v>126</v>
      </c>
    </row>
    <row r="12" spans="1:15" s="13" customFormat="1" ht="17.25" customHeight="1">
      <c r="A12" s="15">
        <v>15</v>
      </c>
      <c r="B12" s="22" t="s">
        <v>72</v>
      </c>
      <c r="C12" s="22" t="s">
        <v>73</v>
      </c>
      <c r="D12" s="22" t="s">
        <v>74</v>
      </c>
      <c r="E12" s="45" t="s">
        <v>12</v>
      </c>
      <c r="F12" s="7" t="s">
        <v>13</v>
      </c>
      <c r="G12" s="7" t="s">
        <v>75</v>
      </c>
      <c r="H12" s="10" t="s">
        <v>63</v>
      </c>
      <c r="I12" s="11"/>
      <c r="J12" s="10" t="s">
        <v>63</v>
      </c>
      <c r="K12" s="55">
        <v>30</v>
      </c>
      <c r="L12" s="12">
        <f t="shared" si="0"/>
        <v>0.23333333333333334</v>
      </c>
      <c r="M12" s="61"/>
      <c r="N12" s="50" t="s">
        <v>30</v>
      </c>
    </row>
    <row r="13" spans="1:15" s="13" customFormat="1" ht="17.25" customHeight="1">
      <c r="A13" s="15">
        <v>14</v>
      </c>
      <c r="B13" s="38" t="s">
        <v>123</v>
      </c>
      <c r="C13" s="14" t="s">
        <v>124</v>
      </c>
      <c r="D13" s="14" t="s">
        <v>125</v>
      </c>
      <c r="E13" s="44" t="s">
        <v>85</v>
      </c>
      <c r="F13" s="7" t="s">
        <v>13</v>
      </c>
      <c r="G13" s="7">
        <v>10</v>
      </c>
      <c r="H13" s="10"/>
      <c r="I13" s="11"/>
      <c r="J13" s="10" t="s">
        <v>122</v>
      </c>
      <c r="K13" s="55">
        <v>30</v>
      </c>
      <c r="L13" s="12">
        <f t="shared" si="0"/>
        <v>0.16666666666666666</v>
      </c>
      <c r="M13" s="61"/>
      <c r="N13" s="53" t="s">
        <v>126</v>
      </c>
    </row>
    <row r="14" spans="1:15" s="13" customFormat="1" ht="17.25" customHeight="1">
      <c r="A14" s="15">
        <v>25</v>
      </c>
      <c r="B14" s="8" t="s">
        <v>274</v>
      </c>
      <c r="C14" s="8" t="s">
        <v>73</v>
      </c>
      <c r="D14" s="37" t="s">
        <v>38</v>
      </c>
      <c r="E14" s="45" t="s">
        <v>248</v>
      </c>
      <c r="F14" s="7" t="s">
        <v>13</v>
      </c>
      <c r="G14" s="7">
        <v>10</v>
      </c>
      <c r="H14" s="10" t="s">
        <v>122</v>
      </c>
      <c r="I14" s="11"/>
      <c r="J14" s="10">
        <f>H14+I14</f>
        <v>5</v>
      </c>
      <c r="K14" s="55">
        <v>30</v>
      </c>
      <c r="L14" s="12">
        <f t="shared" si="0"/>
        <v>0.16666666666666666</v>
      </c>
      <c r="M14" s="61"/>
      <c r="N14" s="50" t="s">
        <v>249</v>
      </c>
    </row>
    <row r="15" spans="1:15" s="13" customFormat="1" ht="15.75">
      <c r="A15" s="15">
        <v>10</v>
      </c>
      <c r="B15" s="8" t="s">
        <v>295</v>
      </c>
      <c r="C15" s="8" t="s">
        <v>198</v>
      </c>
      <c r="D15" s="40" t="s">
        <v>260</v>
      </c>
      <c r="E15" s="48" t="s">
        <v>284</v>
      </c>
      <c r="F15" s="7" t="s">
        <v>13</v>
      </c>
      <c r="G15" s="7" t="s">
        <v>296</v>
      </c>
      <c r="H15" s="10" t="s">
        <v>122</v>
      </c>
      <c r="I15" s="11"/>
      <c r="J15" s="10">
        <f>H15+I15</f>
        <v>5</v>
      </c>
      <c r="K15" s="55">
        <v>30</v>
      </c>
      <c r="L15" s="12">
        <f t="shared" si="0"/>
        <v>0.16666666666666666</v>
      </c>
      <c r="M15" s="61"/>
      <c r="N15" s="50" t="s">
        <v>285</v>
      </c>
    </row>
    <row r="16" spans="1:15" s="13" customFormat="1" ht="15.75">
      <c r="A16" s="15">
        <v>11</v>
      </c>
      <c r="B16" s="8" t="s">
        <v>297</v>
      </c>
      <c r="C16" s="8" t="s">
        <v>298</v>
      </c>
      <c r="D16" s="40" t="s">
        <v>182</v>
      </c>
      <c r="E16" s="48" t="s">
        <v>284</v>
      </c>
      <c r="F16" s="7" t="s">
        <v>13</v>
      </c>
      <c r="G16" s="7" t="s">
        <v>296</v>
      </c>
      <c r="H16" s="10" t="s">
        <v>122</v>
      </c>
      <c r="I16" s="11"/>
      <c r="J16" s="10">
        <f>H16+I16</f>
        <v>5</v>
      </c>
      <c r="K16" s="55">
        <v>30</v>
      </c>
      <c r="L16" s="12">
        <f t="shared" si="0"/>
        <v>0.16666666666666666</v>
      </c>
      <c r="M16" s="61"/>
      <c r="N16" s="50" t="s">
        <v>285</v>
      </c>
    </row>
    <row r="17" spans="1:14" s="13" customFormat="1" ht="15.75">
      <c r="A17" s="15">
        <v>16</v>
      </c>
      <c r="B17" s="39" t="s">
        <v>76</v>
      </c>
      <c r="C17" s="8" t="s">
        <v>77</v>
      </c>
      <c r="D17" s="8" t="s">
        <v>78</v>
      </c>
      <c r="E17" s="45" t="s">
        <v>12</v>
      </c>
      <c r="F17" s="7" t="s">
        <v>13</v>
      </c>
      <c r="G17" s="7" t="s">
        <v>75</v>
      </c>
      <c r="H17" s="10" t="s">
        <v>59</v>
      </c>
      <c r="I17" s="11"/>
      <c r="J17" s="10" t="s">
        <v>59</v>
      </c>
      <c r="K17" s="55">
        <v>30</v>
      </c>
      <c r="L17" s="12">
        <f t="shared" si="0"/>
        <v>3.3333333333333333E-2</v>
      </c>
      <c r="M17" s="61"/>
      <c r="N17" s="50" t="s">
        <v>30</v>
      </c>
    </row>
    <row r="18" spans="1:14" s="13" customFormat="1" ht="15.75">
      <c r="A18" s="15">
        <v>12</v>
      </c>
      <c r="B18" s="22" t="s">
        <v>299</v>
      </c>
      <c r="C18" s="22" t="s">
        <v>300</v>
      </c>
      <c r="D18" s="22" t="s">
        <v>301</v>
      </c>
      <c r="E18" s="48" t="s">
        <v>284</v>
      </c>
      <c r="F18" s="7" t="s">
        <v>13</v>
      </c>
      <c r="G18" s="7" t="s">
        <v>296</v>
      </c>
      <c r="H18" s="10" t="s">
        <v>59</v>
      </c>
      <c r="I18" s="11"/>
      <c r="J18" s="10">
        <f>H18+I18</f>
        <v>1</v>
      </c>
      <c r="K18" s="55">
        <v>30</v>
      </c>
      <c r="L18" s="12">
        <f t="shared" si="0"/>
        <v>3.3333333333333333E-2</v>
      </c>
      <c r="M18" s="61"/>
      <c r="N18" s="50" t="s">
        <v>285</v>
      </c>
    </row>
  </sheetData>
  <autoFilter ref="A3:N18">
    <sortState ref="A4:M18">
      <sortCondition descending="1" ref="L3:L18"/>
    </sortState>
  </autoFilter>
  <dataValidations count="3">
    <dataValidation type="list" allowBlank="1" showInputMessage="1" showErrorMessage="1" sqref="G12:G18 WVP4:WVP7 WLT4:WLT7 WBX4:WBX7 VSB4:VSB7 VIF4:VIF7 UYJ4:UYJ7 UON4:UON7 UER4:UER7 TUV4:TUV7 TKZ4:TKZ7 TBD4:TBD7 SRH4:SRH7 SHL4:SHL7 RXP4:RXP7 RNT4:RNT7 RDX4:RDX7 QUB4:QUB7 QKF4:QKF7 QAJ4:QAJ7 PQN4:PQN7 PGR4:PGR7 OWV4:OWV7 OMZ4:OMZ7 ODD4:ODD7 NTH4:NTH7 NJL4:NJL7 MZP4:MZP7 MPT4:MPT7 MFX4:MFX7 LWB4:LWB7 LMF4:LMF7 LCJ4:LCJ7 KSN4:KSN7 KIR4:KIR7 JYV4:JYV7 JOZ4:JOZ7 JFD4:JFD7 IVH4:IVH7 ILL4:ILL7 IBP4:IBP7 HRT4:HRT7 HHX4:HHX7 GYB4:GYB7 GOF4:GOF7 GEJ4:GEJ7 FUN4:FUN7 FKR4:FKR7 FAV4:FAV7 EQZ4:EQZ7 EHD4:EHD7 DXH4:DXH7 DNL4:DNL7 DDP4:DDP7 CTT4:CTT7 CJX4:CJX7 CAB4:CAB7 BQF4:BQF7 BGJ4:BGJ7 AWN4:AWN7 AMR4:AMR7 ACV4:ACV7 SZ4:SZ7 JD4:JD7 G4:G7">
      <formula1>t_class</formula1>
    </dataValidation>
    <dataValidation type="list" allowBlank="1" showInputMessage="1" showErrorMessage="1" sqref="WVO4:WVO7 WLS4:WLS7 WBW4:WBW7 VSA4:VSA7 VIE4:VIE7 UYI4:UYI7 UOM4:UOM7 UEQ4:UEQ7 TUU4:TUU7 TKY4:TKY7 TBC4:TBC7 SRG4:SRG7 SHK4:SHK7 RXO4:RXO7 RNS4:RNS7 RDW4:RDW7 QUA4:QUA7 QKE4:QKE7 QAI4:QAI7 PQM4:PQM7 PGQ4:PGQ7 OWU4:OWU7 OMY4:OMY7 ODC4:ODC7 NTG4:NTG7 NJK4:NJK7 MZO4:MZO7 MPS4:MPS7 MFW4:MFW7 LWA4:LWA7 LME4:LME7 LCI4:LCI7 KSM4:KSM7 KIQ4:KIQ7 JYU4:JYU7 JOY4:JOY7 JFC4:JFC7 IVG4:IVG7 ILK4:ILK7 IBO4:IBO7 HRS4:HRS7 HHW4:HHW7 GYA4:GYA7 GOE4:GOE7 GEI4:GEI7 FUM4:FUM7 FKQ4:FKQ7 FAU4:FAU7 EQY4:EQY7 EHC4:EHC7 DXG4:DXG7 DNK4:DNK7 DDO4:DDO7 CTS4:CTS7 CJW4:CJW7 CAA4:CAA7 BQE4:BQE7 BGI4:BGI7 AWM4:AWM7 AMQ4:AMQ7 ACU4:ACU7 SY4:SY7 JC4:JC7">
      <formula1>rf</formula1>
    </dataValidation>
    <dataValidation type="list" allowBlank="1" showInputMessage="1" showErrorMessage="1" sqref="WVK4:WVK7 WLO4:WLO7 WBS4:WBS7 VRW4:VRW7 VIA4:VIA7 UYE4:UYE7 UOI4:UOI7 UEM4:UEM7 TUQ4:TUQ7 TKU4:TKU7 TAY4:TAY7 SRC4:SRC7 SHG4:SHG7 RXK4:RXK7 RNO4:RNO7 RDS4:RDS7 QTW4:QTW7 QKA4:QKA7 QAE4:QAE7 PQI4:PQI7 PGM4:PGM7 OWQ4:OWQ7 OMU4:OMU7 OCY4:OCY7 NTC4:NTC7 NJG4:NJG7 MZK4:MZK7 MPO4:MPO7 MFS4:MFS7 LVW4:LVW7 LMA4:LMA7 LCE4:LCE7 KSI4:KSI7 KIM4:KIM7 JYQ4:JYQ7 JOU4:JOU7 JEY4:JEY7 IVC4:IVC7 ILG4:ILG7 IBK4:IBK7 HRO4:HRO7 HHS4:HHS7 GXW4:GXW7 GOA4:GOA7 GEE4:GEE7 FUI4:FUI7 FKM4:FKM7 FAQ4:FAQ7 EQU4:EQU7 EGY4:EGY7 DXC4:DXC7 DNG4:DNG7 DDK4:DDK7 CTO4:CTO7 CJS4:CJS7 BZW4:BZW7 BQA4:BQA7 BGE4:BGE7 AWI4:AWI7 AMM4:AMM7 ACQ4:ACQ7 SU4:SU7 IY4:IY7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O25"/>
  <sheetViews>
    <sheetView workbookViewId="0">
      <selection activeCell="A4" sqref="A4:XFD6"/>
    </sheetView>
  </sheetViews>
  <sheetFormatPr defaultRowHeight="15"/>
  <cols>
    <col min="1" max="1" width="5.85546875" customWidth="1"/>
    <col min="2" max="2" width="14.85546875" customWidth="1"/>
    <col min="3" max="3" width="15.5703125" customWidth="1"/>
    <col min="4" max="4" width="16" customWidth="1"/>
    <col min="5" max="5" width="32.140625" customWidth="1"/>
    <col min="11" max="11" width="13" customWidth="1"/>
    <col min="12" max="12" width="12.85546875" customWidth="1"/>
    <col min="13" max="13" width="16.140625" customWidth="1"/>
    <col min="14" max="14" width="36.5703125" customWidth="1"/>
  </cols>
  <sheetData>
    <row r="3" spans="1:15" s="6" customFormat="1" ht="33.75" customHeight="1">
      <c r="A3" s="1" t="s">
        <v>0</v>
      </c>
      <c r="B3" s="1" t="s">
        <v>358</v>
      </c>
      <c r="C3" s="1" t="s">
        <v>359</v>
      </c>
      <c r="D3" s="1" t="s">
        <v>364</v>
      </c>
      <c r="E3" s="1" t="s">
        <v>361</v>
      </c>
      <c r="F3" s="1" t="s">
        <v>1</v>
      </c>
      <c r="G3" s="2" t="s">
        <v>2</v>
      </c>
      <c r="H3" s="1" t="s">
        <v>3</v>
      </c>
      <c r="I3" s="1" t="s">
        <v>4</v>
      </c>
      <c r="J3" s="1" t="s">
        <v>5</v>
      </c>
      <c r="K3" s="3" t="s">
        <v>6</v>
      </c>
      <c r="L3" s="1" t="s">
        <v>7</v>
      </c>
      <c r="M3" s="1"/>
      <c r="N3" s="4" t="s">
        <v>363</v>
      </c>
      <c r="O3" s="5"/>
    </row>
    <row r="4" spans="1:15" s="13" customFormat="1" ht="15.75">
      <c r="A4" s="7">
        <v>5</v>
      </c>
      <c r="B4" s="42" t="s">
        <v>152</v>
      </c>
      <c r="C4" s="22" t="s">
        <v>10</v>
      </c>
      <c r="D4" s="22" t="s">
        <v>153</v>
      </c>
      <c r="E4" s="20" t="s">
        <v>139</v>
      </c>
      <c r="F4" s="7" t="s">
        <v>13</v>
      </c>
      <c r="G4" s="7" t="s">
        <v>140</v>
      </c>
      <c r="H4" s="10" t="s">
        <v>15</v>
      </c>
      <c r="I4" s="11">
        <v>0</v>
      </c>
      <c r="J4" s="10">
        <f>H4+I4</f>
        <v>12</v>
      </c>
      <c r="K4" s="55">
        <v>30</v>
      </c>
      <c r="L4" s="12">
        <f t="shared" ref="L4:L25" si="0">J4/K4</f>
        <v>0.4</v>
      </c>
      <c r="M4" s="61" t="s">
        <v>366</v>
      </c>
      <c r="N4" s="50" t="s">
        <v>142</v>
      </c>
    </row>
    <row r="5" spans="1:15" s="13" customFormat="1" ht="15.75">
      <c r="A5" s="7">
        <v>2</v>
      </c>
      <c r="B5" s="42" t="s">
        <v>143</v>
      </c>
      <c r="C5" s="8" t="s">
        <v>144</v>
      </c>
      <c r="D5" s="8" t="s">
        <v>145</v>
      </c>
      <c r="E5" s="20" t="s">
        <v>139</v>
      </c>
      <c r="F5" s="7" t="s">
        <v>13</v>
      </c>
      <c r="G5" s="7" t="s">
        <v>140</v>
      </c>
      <c r="H5" s="10" t="s">
        <v>130</v>
      </c>
      <c r="I5" s="11">
        <v>0</v>
      </c>
      <c r="J5" s="10" t="s">
        <v>130</v>
      </c>
      <c r="K5" s="55">
        <v>30</v>
      </c>
      <c r="L5" s="12">
        <f t="shared" si="0"/>
        <v>0.3</v>
      </c>
      <c r="M5" s="61" t="s">
        <v>367</v>
      </c>
      <c r="N5" s="50" t="s">
        <v>142</v>
      </c>
    </row>
    <row r="6" spans="1:15" s="13" customFormat="1" ht="15.75">
      <c r="A6" s="7">
        <v>18</v>
      </c>
      <c r="B6" s="22" t="s">
        <v>224</v>
      </c>
      <c r="C6" s="22" t="s">
        <v>137</v>
      </c>
      <c r="D6" s="22" t="s">
        <v>225</v>
      </c>
      <c r="E6" s="47" t="s">
        <v>203</v>
      </c>
      <c r="F6" s="7" t="str">
        <f>$F$17</f>
        <v>физика</v>
      </c>
      <c r="G6" s="7">
        <v>11</v>
      </c>
      <c r="H6" s="7">
        <v>9</v>
      </c>
      <c r="I6" s="7"/>
      <c r="J6" s="7">
        <v>9</v>
      </c>
      <c r="K6" s="56">
        <v>30</v>
      </c>
      <c r="L6" s="12">
        <f t="shared" si="0"/>
        <v>0.3</v>
      </c>
      <c r="M6" s="61" t="s">
        <v>367</v>
      </c>
      <c r="N6" s="57" t="str">
        <f>$N$7</f>
        <v>Ганеева Галина Махмутовна</v>
      </c>
    </row>
    <row r="7" spans="1:15" s="13" customFormat="1" ht="17.25" customHeight="1">
      <c r="A7" s="7">
        <v>17</v>
      </c>
      <c r="B7" s="8" t="s">
        <v>79</v>
      </c>
      <c r="C7" s="8" t="s">
        <v>80</v>
      </c>
      <c r="D7" s="8" t="s">
        <v>81</v>
      </c>
      <c r="E7" s="45" t="s">
        <v>12</v>
      </c>
      <c r="F7" s="7" t="s">
        <v>13</v>
      </c>
      <c r="G7" s="7" t="s">
        <v>82</v>
      </c>
      <c r="H7" s="10" t="s">
        <v>24</v>
      </c>
      <c r="I7" s="11"/>
      <c r="J7" s="10">
        <f>H7+I7</f>
        <v>8</v>
      </c>
      <c r="K7" s="55">
        <v>30</v>
      </c>
      <c r="L7" s="12">
        <f t="shared" si="0"/>
        <v>0.26666666666666666</v>
      </c>
      <c r="M7" s="61"/>
      <c r="N7" s="50" t="s">
        <v>30</v>
      </c>
    </row>
    <row r="8" spans="1:15" s="13" customFormat="1" ht="26.25">
      <c r="A8" s="7">
        <v>16</v>
      </c>
      <c r="B8" s="38" t="s">
        <v>131</v>
      </c>
      <c r="C8" s="38" t="s">
        <v>132</v>
      </c>
      <c r="D8" s="38" t="s">
        <v>19</v>
      </c>
      <c r="E8" s="44" t="s">
        <v>85</v>
      </c>
      <c r="F8" s="7" t="s">
        <v>13</v>
      </c>
      <c r="G8" s="7">
        <v>11</v>
      </c>
      <c r="H8" s="10"/>
      <c r="I8" s="11"/>
      <c r="J8" s="10" t="s">
        <v>63</v>
      </c>
      <c r="K8" s="55">
        <v>30</v>
      </c>
      <c r="L8" s="12">
        <f t="shared" si="0"/>
        <v>0.23333333333333334</v>
      </c>
      <c r="M8" s="61"/>
      <c r="N8" s="53" t="s">
        <v>126</v>
      </c>
    </row>
    <row r="9" spans="1:15" s="13" customFormat="1" ht="26.25">
      <c r="A9" s="7">
        <v>17</v>
      </c>
      <c r="B9" s="38" t="s">
        <v>133</v>
      </c>
      <c r="C9" s="38" t="s">
        <v>134</v>
      </c>
      <c r="D9" s="38" t="s">
        <v>135</v>
      </c>
      <c r="E9" s="44" t="s">
        <v>85</v>
      </c>
      <c r="F9" s="7" t="s">
        <v>13</v>
      </c>
      <c r="G9" s="7">
        <v>11</v>
      </c>
      <c r="H9" s="10"/>
      <c r="I9" s="11"/>
      <c r="J9" s="10" t="s">
        <v>63</v>
      </c>
      <c r="K9" s="55">
        <v>30</v>
      </c>
      <c r="L9" s="12">
        <f t="shared" si="0"/>
        <v>0.23333333333333334</v>
      </c>
      <c r="M9" s="61"/>
      <c r="N9" s="53" t="s">
        <v>126</v>
      </c>
    </row>
    <row r="10" spans="1:15" s="13" customFormat="1" ht="15.75">
      <c r="A10" s="7">
        <v>26</v>
      </c>
      <c r="B10" s="22" t="s">
        <v>275</v>
      </c>
      <c r="C10" s="22" t="s">
        <v>276</v>
      </c>
      <c r="D10" s="22" t="s">
        <v>23</v>
      </c>
      <c r="E10" s="45" t="s">
        <v>248</v>
      </c>
      <c r="F10" s="7" t="s">
        <v>13</v>
      </c>
      <c r="G10" s="21">
        <v>11</v>
      </c>
      <c r="H10" s="10" t="s">
        <v>122</v>
      </c>
      <c r="I10" s="11"/>
      <c r="J10" s="10">
        <f>H10+I10</f>
        <v>5</v>
      </c>
      <c r="K10" s="55">
        <v>30</v>
      </c>
      <c r="L10" s="12">
        <f t="shared" si="0"/>
        <v>0.16666666666666666</v>
      </c>
      <c r="M10" s="61"/>
      <c r="N10" s="54" t="s">
        <v>249</v>
      </c>
    </row>
    <row r="11" spans="1:15" s="13" customFormat="1" ht="15.75">
      <c r="A11" s="7">
        <v>1</v>
      </c>
      <c r="B11" s="8" t="s">
        <v>283</v>
      </c>
      <c r="C11" s="40" t="s">
        <v>150</v>
      </c>
      <c r="D11" s="8" t="s">
        <v>138</v>
      </c>
      <c r="E11" s="48" t="s">
        <v>284</v>
      </c>
      <c r="F11" s="7" t="s">
        <v>13</v>
      </c>
      <c r="G11" s="7">
        <v>11</v>
      </c>
      <c r="H11" s="10" t="s">
        <v>271</v>
      </c>
      <c r="I11" s="11"/>
      <c r="J11" s="10">
        <f>H11+I11</f>
        <v>4</v>
      </c>
      <c r="K11" s="55">
        <v>30</v>
      </c>
      <c r="L11" s="12">
        <f t="shared" si="0"/>
        <v>0.13333333333333333</v>
      </c>
      <c r="M11" s="61"/>
      <c r="N11" s="50" t="s">
        <v>285</v>
      </c>
    </row>
    <row r="12" spans="1:15" s="13" customFormat="1" ht="15.75">
      <c r="A12" s="7">
        <v>3</v>
      </c>
      <c r="B12" s="43" t="s">
        <v>287</v>
      </c>
      <c r="C12" s="22" t="s">
        <v>202</v>
      </c>
      <c r="D12" s="41" t="s">
        <v>288</v>
      </c>
      <c r="E12" s="48" t="s">
        <v>284</v>
      </c>
      <c r="F12" s="7" t="s">
        <v>13</v>
      </c>
      <c r="G12" s="7">
        <v>11</v>
      </c>
      <c r="H12" s="10" t="s">
        <v>271</v>
      </c>
      <c r="I12" s="11"/>
      <c r="J12" s="10">
        <f>H12+I12</f>
        <v>4</v>
      </c>
      <c r="K12" s="55">
        <v>30</v>
      </c>
      <c r="L12" s="12">
        <f t="shared" si="0"/>
        <v>0.13333333333333333</v>
      </c>
      <c r="M12" s="62"/>
      <c r="N12" s="59" t="s">
        <v>285</v>
      </c>
    </row>
    <row r="13" spans="1:15" s="13" customFormat="1" ht="16.5" thickBot="1">
      <c r="A13" s="7">
        <v>3</v>
      </c>
      <c r="B13" s="42" t="s">
        <v>146</v>
      </c>
      <c r="C13" s="8" t="s">
        <v>147</v>
      </c>
      <c r="D13" s="8" t="s">
        <v>148</v>
      </c>
      <c r="E13" s="20" t="s">
        <v>139</v>
      </c>
      <c r="F13" s="7" t="s">
        <v>13</v>
      </c>
      <c r="G13" s="7" t="s">
        <v>140</v>
      </c>
      <c r="H13" s="10" t="s">
        <v>67</v>
      </c>
      <c r="I13" s="11">
        <v>0</v>
      </c>
      <c r="J13" s="10" t="s">
        <v>67</v>
      </c>
      <c r="K13" s="55">
        <v>30</v>
      </c>
      <c r="L13" s="12">
        <f t="shared" si="0"/>
        <v>0.1</v>
      </c>
      <c r="M13" s="64"/>
      <c r="N13" s="63" t="s">
        <v>142</v>
      </c>
    </row>
    <row r="14" spans="1:15" s="13" customFormat="1" ht="15.75">
      <c r="A14" s="7">
        <v>1</v>
      </c>
      <c r="B14" s="42" t="s">
        <v>146</v>
      </c>
      <c r="C14" s="37" t="s">
        <v>137</v>
      </c>
      <c r="D14" s="8" t="s">
        <v>138</v>
      </c>
      <c r="E14" s="20" t="s">
        <v>139</v>
      </c>
      <c r="F14" s="7" t="s">
        <v>13</v>
      </c>
      <c r="G14" s="7" t="s">
        <v>140</v>
      </c>
      <c r="H14" s="10" t="s">
        <v>141</v>
      </c>
      <c r="I14" s="11">
        <v>0</v>
      </c>
      <c r="J14" s="10" t="s">
        <v>141</v>
      </c>
      <c r="K14" s="55">
        <v>30</v>
      </c>
      <c r="L14" s="12">
        <f t="shared" si="0"/>
        <v>6.6666666666666666E-2</v>
      </c>
      <c r="M14" s="61"/>
      <c r="N14" s="50" t="s">
        <v>142</v>
      </c>
    </row>
    <row r="15" spans="1:15" s="13" customFormat="1" ht="15.75">
      <c r="A15" s="7">
        <v>4</v>
      </c>
      <c r="B15" s="42" t="s">
        <v>149</v>
      </c>
      <c r="C15" s="22" t="s">
        <v>150</v>
      </c>
      <c r="D15" s="22" t="s">
        <v>151</v>
      </c>
      <c r="E15" s="20" t="s">
        <v>139</v>
      </c>
      <c r="F15" s="7" t="s">
        <v>13</v>
      </c>
      <c r="G15" s="7" t="s">
        <v>140</v>
      </c>
      <c r="H15" s="10" t="s">
        <v>141</v>
      </c>
      <c r="I15" s="11">
        <v>0</v>
      </c>
      <c r="J15" s="10" t="s">
        <v>141</v>
      </c>
      <c r="K15" s="55">
        <v>30</v>
      </c>
      <c r="L15" s="12">
        <f t="shared" si="0"/>
        <v>6.6666666666666666E-2</v>
      </c>
      <c r="M15" s="61"/>
      <c r="N15" s="50" t="s">
        <v>142</v>
      </c>
    </row>
    <row r="16" spans="1:15" s="13" customFormat="1" ht="15.75">
      <c r="A16" s="7">
        <v>19</v>
      </c>
      <c r="B16" s="22" t="s">
        <v>211</v>
      </c>
      <c r="C16" s="22" t="s">
        <v>226</v>
      </c>
      <c r="D16" s="22" t="s">
        <v>153</v>
      </c>
      <c r="E16" s="47" t="s">
        <v>203</v>
      </c>
      <c r="F16" s="7" t="str">
        <f>$F$17</f>
        <v>физика</v>
      </c>
      <c r="G16" s="7">
        <v>11</v>
      </c>
      <c r="H16" s="7">
        <v>2</v>
      </c>
      <c r="I16" s="7"/>
      <c r="J16" s="7">
        <v>2</v>
      </c>
      <c r="K16" s="56">
        <v>30</v>
      </c>
      <c r="L16" s="12">
        <f t="shared" si="0"/>
        <v>6.6666666666666666E-2</v>
      </c>
      <c r="M16" s="61"/>
      <c r="N16" s="57" t="str">
        <f>$N$7</f>
        <v>Ганеева Галина Махмутовна</v>
      </c>
    </row>
    <row r="17" spans="1:14" s="13" customFormat="1" ht="15.75">
      <c r="A17" s="7">
        <v>27</v>
      </c>
      <c r="B17" s="22" t="s">
        <v>277</v>
      </c>
      <c r="C17" s="22" t="s">
        <v>278</v>
      </c>
      <c r="D17" s="22" t="s">
        <v>279</v>
      </c>
      <c r="E17" s="45" t="s">
        <v>248</v>
      </c>
      <c r="F17" s="7" t="s">
        <v>13</v>
      </c>
      <c r="G17" s="21">
        <v>11</v>
      </c>
      <c r="H17" s="10" t="s">
        <v>141</v>
      </c>
      <c r="I17" s="11"/>
      <c r="J17" s="10">
        <f t="shared" ref="J17:J25" si="1">H17+I17</f>
        <v>2</v>
      </c>
      <c r="K17" s="55">
        <v>30</v>
      </c>
      <c r="L17" s="12">
        <f t="shared" si="0"/>
        <v>6.6666666666666666E-2</v>
      </c>
      <c r="M17" s="61"/>
      <c r="N17" s="54" t="s">
        <v>249</v>
      </c>
    </row>
    <row r="18" spans="1:14" s="13" customFormat="1" ht="17.25" customHeight="1">
      <c r="A18" s="7">
        <v>28</v>
      </c>
      <c r="B18" s="8" t="s">
        <v>274</v>
      </c>
      <c r="C18" s="8" t="s">
        <v>280</v>
      </c>
      <c r="D18" s="8" t="s">
        <v>42</v>
      </c>
      <c r="E18" s="45" t="s">
        <v>248</v>
      </c>
      <c r="F18" s="7" t="s">
        <v>13</v>
      </c>
      <c r="G18" s="7">
        <v>11</v>
      </c>
      <c r="H18" s="10" t="s">
        <v>141</v>
      </c>
      <c r="I18" s="11"/>
      <c r="J18" s="10">
        <f t="shared" si="1"/>
        <v>2</v>
      </c>
      <c r="K18" s="55">
        <v>30</v>
      </c>
      <c r="L18" s="12">
        <f t="shared" si="0"/>
        <v>6.6666666666666666E-2</v>
      </c>
      <c r="M18" s="61"/>
      <c r="N18" s="54" t="s">
        <v>249</v>
      </c>
    </row>
    <row r="19" spans="1:14" s="13" customFormat="1" ht="17.25" customHeight="1">
      <c r="A19" s="7">
        <v>29</v>
      </c>
      <c r="B19" s="22" t="s">
        <v>281</v>
      </c>
      <c r="C19" s="22" t="s">
        <v>282</v>
      </c>
      <c r="D19" s="22" t="s">
        <v>33</v>
      </c>
      <c r="E19" s="45" t="s">
        <v>248</v>
      </c>
      <c r="F19" s="7" t="s">
        <v>13</v>
      </c>
      <c r="G19" s="21">
        <v>11</v>
      </c>
      <c r="H19" s="10" t="s">
        <v>141</v>
      </c>
      <c r="I19" s="11"/>
      <c r="J19" s="10">
        <f t="shared" si="1"/>
        <v>2</v>
      </c>
      <c r="K19" s="55">
        <v>30</v>
      </c>
      <c r="L19" s="12">
        <f t="shared" si="0"/>
        <v>6.6666666666666666E-2</v>
      </c>
      <c r="M19" s="61"/>
      <c r="N19" s="54" t="s">
        <v>249</v>
      </c>
    </row>
    <row r="20" spans="1:14" s="13" customFormat="1" ht="17.25" customHeight="1">
      <c r="A20" s="7">
        <v>4</v>
      </c>
      <c r="B20" s="22" t="s">
        <v>289</v>
      </c>
      <c r="C20" s="22" t="s">
        <v>69</v>
      </c>
      <c r="D20" s="22" t="s">
        <v>90</v>
      </c>
      <c r="E20" s="48" t="s">
        <v>284</v>
      </c>
      <c r="F20" s="7" t="s">
        <v>13</v>
      </c>
      <c r="G20" s="7">
        <v>11</v>
      </c>
      <c r="H20" s="10" t="s">
        <v>141</v>
      </c>
      <c r="I20" s="11"/>
      <c r="J20" s="10">
        <f t="shared" si="1"/>
        <v>2</v>
      </c>
      <c r="K20" s="55">
        <v>30</v>
      </c>
      <c r="L20" s="12">
        <f t="shared" si="0"/>
        <v>6.6666666666666666E-2</v>
      </c>
      <c r="M20" s="61"/>
      <c r="N20" s="50" t="s">
        <v>285</v>
      </c>
    </row>
    <row r="21" spans="1:14" s="13" customFormat="1" ht="17.25" customHeight="1">
      <c r="A21" s="7">
        <v>6</v>
      </c>
      <c r="B21" s="8" t="s">
        <v>291</v>
      </c>
      <c r="C21" s="40" t="s">
        <v>10</v>
      </c>
      <c r="D21" s="8" t="s">
        <v>57</v>
      </c>
      <c r="E21" s="48" t="s">
        <v>284</v>
      </c>
      <c r="F21" s="7" t="s">
        <v>13</v>
      </c>
      <c r="G21" s="7">
        <v>11</v>
      </c>
      <c r="H21" s="10" t="s">
        <v>141</v>
      </c>
      <c r="I21" s="11"/>
      <c r="J21" s="10">
        <f t="shared" si="1"/>
        <v>2</v>
      </c>
      <c r="K21" s="55">
        <v>30</v>
      </c>
      <c r="L21" s="12">
        <f t="shared" si="0"/>
        <v>6.6666666666666666E-2</v>
      </c>
      <c r="M21" s="61"/>
      <c r="N21" s="50" t="s">
        <v>285</v>
      </c>
    </row>
    <row r="22" spans="1:14" s="13" customFormat="1" ht="17.25" customHeight="1">
      <c r="A22" s="7">
        <v>8</v>
      </c>
      <c r="B22" s="22" t="s">
        <v>294</v>
      </c>
      <c r="C22" s="22" t="s">
        <v>178</v>
      </c>
      <c r="D22" s="22" t="s">
        <v>99</v>
      </c>
      <c r="E22" s="48" t="s">
        <v>284</v>
      </c>
      <c r="F22" s="7" t="s">
        <v>13</v>
      </c>
      <c r="G22" s="7">
        <v>11</v>
      </c>
      <c r="H22" s="10" t="s">
        <v>141</v>
      </c>
      <c r="I22" s="11"/>
      <c r="J22" s="10">
        <f t="shared" si="1"/>
        <v>2</v>
      </c>
      <c r="K22" s="55">
        <v>30</v>
      </c>
      <c r="L22" s="12">
        <f t="shared" si="0"/>
        <v>6.6666666666666666E-2</v>
      </c>
      <c r="M22" s="61"/>
      <c r="N22" s="50" t="s">
        <v>285</v>
      </c>
    </row>
    <row r="23" spans="1:14" s="13" customFormat="1" ht="17.25" customHeight="1">
      <c r="A23" s="7">
        <v>2</v>
      </c>
      <c r="B23" s="14" t="s">
        <v>286</v>
      </c>
      <c r="C23" s="14" t="s">
        <v>104</v>
      </c>
      <c r="D23" s="14" t="s">
        <v>113</v>
      </c>
      <c r="E23" s="48" t="s">
        <v>284</v>
      </c>
      <c r="F23" s="7" t="s">
        <v>13</v>
      </c>
      <c r="G23" s="7">
        <v>11</v>
      </c>
      <c r="H23" s="10" t="s">
        <v>236</v>
      </c>
      <c r="I23" s="11"/>
      <c r="J23" s="10">
        <f t="shared" si="1"/>
        <v>0</v>
      </c>
      <c r="K23" s="55">
        <v>30</v>
      </c>
      <c r="L23" s="12">
        <f t="shared" si="0"/>
        <v>0</v>
      </c>
      <c r="M23" s="61"/>
      <c r="N23" s="50" t="s">
        <v>285</v>
      </c>
    </row>
    <row r="24" spans="1:14" s="13" customFormat="1" ht="17.25" customHeight="1">
      <c r="A24" s="7">
        <v>5</v>
      </c>
      <c r="B24" s="22" t="s">
        <v>290</v>
      </c>
      <c r="C24" s="22" t="s">
        <v>77</v>
      </c>
      <c r="D24" s="22" t="s">
        <v>125</v>
      </c>
      <c r="E24" s="48" t="s">
        <v>284</v>
      </c>
      <c r="F24" s="7" t="s">
        <v>13</v>
      </c>
      <c r="G24" s="7">
        <v>11</v>
      </c>
      <c r="H24" s="10" t="s">
        <v>236</v>
      </c>
      <c r="I24" s="11"/>
      <c r="J24" s="10">
        <f t="shared" si="1"/>
        <v>0</v>
      </c>
      <c r="K24" s="55">
        <v>30</v>
      </c>
      <c r="L24" s="12">
        <f t="shared" si="0"/>
        <v>0</v>
      </c>
      <c r="M24" s="61"/>
      <c r="N24" s="50" t="s">
        <v>285</v>
      </c>
    </row>
    <row r="25" spans="1:14" s="13" customFormat="1" ht="17.25" customHeight="1">
      <c r="A25" s="7">
        <v>7</v>
      </c>
      <c r="B25" s="22" t="s">
        <v>292</v>
      </c>
      <c r="C25" s="22" t="s">
        <v>293</v>
      </c>
      <c r="D25" s="8" t="s">
        <v>33</v>
      </c>
      <c r="E25" s="48" t="s">
        <v>284</v>
      </c>
      <c r="F25" s="7" t="s">
        <v>13</v>
      </c>
      <c r="G25" s="7">
        <v>11</v>
      </c>
      <c r="H25" s="10" t="s">
        <v>236</v>
      </c>
      <c r="I25" s="11"/>
      <c r="J25" s="10">
        <f t="shared" si="1"/>
        <v>0</v>
      </c>
      <c r="K25" s="55">
        <v>30</v>
      </c>
      <c r="L25" s="12">
        <f t="shared" si="0"/>
        <v>0</v>
      </c>
      <c r="M25" s="61"/>
      <c r="N25" s="50" t="s">
        <v>285</v>
      </c>
    </row>
  </sheetData>
  <autoFilter ref="A3:N25">
    <sortState ref="A4:M25">
      <sortCondition descending="1" ref="L3:L25"/>
    </sortState>
  </autoFilter>
  <dataValidations count="3">
    <dataValidation type="list" allowBlank="1" showInputMessage="1" showErrorMessage="1" sqref="WVP4:WVP6 WLT4:WLT6 WBX4:WBX6 VSB4:VSB6 VIF4:VIF6 UYJ4:UYJ6 UON4:UON6 UER4:UER6 TUV4:TUV6 TKZ4:TKZ6 TBD4:TBD6 SRH4:SRH6 SHL4:SHL6 RXP4:RXP6 RNT4:RNT6 RDX4:RDX6 QUB4:QUB6 QKF4:QKF6 QAJ4:QAJ6 PQN4:PQN6 PGR4:PGR6 OWV4:OWV6 OMZ4:OMZ6 ODD4:ODD6 NTH4:NTH6 NJL4:NJL6 MZP4:MZP6 MPT4:MPT6 MFX4:MFX6 LWB4:LWB6 LMF4:LMF6 LCJ4:LCJ6 KSN4:KSN6 KIR4:KIR6 JYV4:JYV6 JOZ4:JOZ6 JFD4:JFD6 IVH4:IVH6 ILL4:ILL6 IBP4:IBP6 HRT4:HRT6 HHX4:HHX6 GYB4:GYB6 GOF4:GOF6 GEJ4:GEJ6 FUN4:FUN6 FKR4:FKR6 FAV4:FAV6 EQZ4:EQZ6 EHD4:EHD6 DXH4:DXH6 DNL4:DNL6 DDP4:DDP6 CTT4:CTT6 CJX4:CJX6 CAB4:CAB6 BQF4:BQF6 BGJ4:BGJ6 AWN4:AWN6 AMR4:AMR6 ACV4:ACV6 SZ4:SZ6 JD4:JD6 G4:G11 G14:G25">
      <formula1>t_class</formula1>
    </dataValidation>
    <dataValidation type="list" allowBlank="1" showInputMessage="1" showErrorMessage="1" sqref="WVO4:WVO6 WLS4:WLS6 WBW4:WBW6 VSA4:VSA6 VIE4:VIE6 UYI4:UYI6 UOM4:UOM6 UEQ4:UEQ6 TUU4:TUU6 TKY4:TKY6 TBC4:TBC6 SRG4:SRG6 SHK4:SHK6 RXO4:RXO6 RNS4:RNS6 RDW4:RDW6 QUA4:QUA6 QKE4:QKE6 QAI4:QAI6 PQM4:PQM6 PGQ4:PGQ6 OWU4:OWU6 OMY4:OMY6 ODC4:ODC6 NTG4:NTG6 NJK4:NJK6 MZO4:MZO6 MPS4:MPS6 MFW4:MFW6 LWA4:LWA6 LME4:LME6 LCI4:LCI6 KSM4:KSM6 KIQ4:KIQ6 JYU4:JYU6 JOY4:JOY6 JFC4:JFC6 IVG4:IVG6 ILK4:ILK6 IBO4:IBO6 HRS4:HRS6 HHW4:HHW6 GYA4:GYA6 GOE4:GOE6 GEI4:GEI6 FUM4:FUM6 FKQ4:FKQ6 FAU4:FAU6 EQY4:EQY6 EHC4:EHC6 DXG4:DXG6 DNK4:DNK6 DDO4:DDO6 CTS4:CTS6 CJW4:CJW6 CAA4:CAA6 BQE4:BQE6 BGI4:BGI6 AWM4:AWM6 AMQ4:AMQ6 ACU4:ACU6 SY4:SY6 JC4:JC6">
      <formula1>rf</formula1>
    </dataValidation>
    <dataValidation type="list" allowBlank="1" showInputMessage="1" showErrorMessage="1" sqref="WVK4:WVK6 WLO4:WLO6 WBS4:WBS6 VRW4:VRW6 VIA4:VIA6 UYE4:UYE6 UOI4:UOI6 UEM4:UEM6 TUQ4:TUQ6 TKU4:TKU6 TAY4:TAY6 SRC4:SRC6 SHG4:SHG6 RXK4:RXK6 RNO4:RNO6 RDS4:RDS6 QTW4:QTW6 QKA4:QKA6 QAE4:QAE6 PQI4:PQI6 PGM4:PGM6 OWQ4:OWQ6 OMU4:OMU6 OCY4:OCY6 NTC4:NTC6 NJG4:NJG6 MZK4:MZK6 MPO4:MPO6 MFS4:MFS6 LVW4:LVW6 LMA4:LMA6 LCE4:LCE6 KSI4:KSI6 KIM4:KIM6 JYQ4:JYQ6 JOU4:JOU6 JEY4:JEY6 IVC4:IVC6 ILG4:ILG6 IBK4:IBK6 HRO4:HRO6 HHS4:HHS6 GXW4:GXW6 GOA4:GOA6 GEE4:GEE6 FUI4:FUI6 FKM4:FKM6 FAQ4:FAQ6 EQU4:EQU6 EGY4:EGY6 DXC4:DXC6 DNG4:DNG6 DDK4:DDK6 CTO4:CTO6 CJS4:CJS6 BZW4:BZW6 BQA4:BQA6 BGE4:BGE6 AWI4:AWI6 AMM4:AMM6 ACQ4:ACQ6 SU4:SU6 IY4:IY6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O33"/>
  <sheetViews>
    <sheetView tabSelected="1" topLeftCell="A10" workbookViewId="0">
      <selection activeCell="H25" sqref="H25"/>
    </sheetView>
  </sheetViews>
  <sheetFormatPr defaultRowHeight="15"/>
  <cols>
    <col min="1" max="1" width="5.5703125" customWidth="1"/>
    <col min="2" max="2" width="16.5703125" customWidth="1"/>
    <col min="3" max="3" width="13.7109375" customWidth="1"/>
    <col min="4" max="4" width="16" customWidth="1"/>
    <col min="5" max="5" width="31.28515625" customWidth="1"/>
    <col min="11" max="12" width="11.28515625" customWidth="1"/>
    <col min="13" max="13" width="13.7109375" customWidth="1"/>
    <col min="14" max="14" width="37.28515625" customWidth="1"/>
  </cols>
  <sheetData>
    <row r="2" spans="1:15" s="6" customFormat="1" ht="41.25" customHeight="1">
      <c r="A2" s="1" t="s">
        <v>0</v>
      </c>
      <c r="B2" s="1" t="s">
        <v>358</v>
      </c>
      <c r="C2" s="1" t="s">
        <v>359</v>
      </c>
      <c r="D2" s="1" t="s">
        <v>360</v>
      </c>
      <c r="E2" s="1" t="s">
        <v>361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365</v>
      </c>
      <c r="N2" s="4" t="s">
        <v>8</v>
      </c>
      <c r="O2" s="5"/>
    </row>
    <row r="3" spans="1:15" s="13" customFormat="1" ht="17.25" customHeight="1">
      <c r="A3" s="7">
        <v>1</v>
      </c>
      <c r="B3" s="32" t="s">
        <v>17</v>
      </c>
      <c r="C3" s="32" t="s">
        <v>18</v>
      </c>
      <c r="D3" s="32" t="s">
        <v>19</v>
      </c>
      <c r="E3" s="45" t="s">
        <v>12</v>
      </c>
      <c r="F3" s="7" t="s">
        <v>13</v>
      </c>
      <c r="G3" s="7" t="s">
        <v>14</v>
      </c>
      <c r="H3" s="10" t="s">
        <v>20</v>
      </c>
      <c r="I3" s="11"/>
      <c r="J3" s="10">
        <f t="shared" ref="J3:J21" si="0">H3+I3</f>
        <v>14</v>
      </c>
      <c r="K3" s="11">
        <v>30</v>
      </c>
      <c r="L3" s="12">
        <f t="shared" ref="L3:L33" si="1">J3/K3</f>
        <v>0.46666666666666667</v>
      </c>
      <c r="M3" s="12" t="s">
        <v>366</v>
      </c>
      <c r="N3" s="8" t="s">
        <v>16</v>
      </c>
    </row>
    <row r="4" spans="1:15" s="13" customFormat="1" ht="17.25" customHeight="1">
      <c r="A4" s="7">
        <v>2</v>
      </c>
      <c r="B4" s="31" t="s">
        <v>9</v>
      </c>
      <c r="C4" s="9" t="s">
        <v>10</v>
      </c>
      <c r="D4" s="31" t="s">
        <v>11</v>
      </c>
      <c r="E4" s="45" t="s">
        <v>12</v>
      </c>
      <c r="F4" s="7" t="s">
        <v>13</v>
      </c>
      <c r="G4" s="7" t="s">
        <v>14</v>
      </c>
      <c r="H4" s="10" t="s">
        <v>15</v>
      </c>
      <c r="I4" s="11"/>
      <c r="J4" s="10">
        <f t="shared" si="0"/>
        <v>12</v>
      </c>
      <c r="K4" s="11">
        <v>30</v>
      </c>
      <c r="L4" s="12">
        <f t="shared" si="1"/>
        <v>0.4</v>
      </c>
      <c r="M4" s="12" t="s">
        <v>366</v>
      </c>
      <c r="N4" s="8" t="s">
        <v>16</v>
      </c>
    </row>
    <row r="5" spans="1:15" s="13" customFormat="1" ht="17.25" customHeight="1">
      <c r="A5" s="7">
        <v>3</v>
      </c>
      <c r="B5" s="17" t="s">
        <v>197</v>
      </c>
      <c r="C5" s="18" t="s">
        <v>198</v>
      </c>
      <c r="D5" s="18" t="s">
        <v>199</v>
      </c>
      <c r="E5" s="20" t="s">
        <v>139</v>
      </c>
      <c r="F5" s="7" t="s">
        <v>13</v>
      </c>
      <c r="G5" s="7" t="s">
        <v>200</v>
      </c>
      <c r="H5" s="7">
        <v>12</v>
      </c>
      <c r="I5" s="11">
        <v>0</v>
      </c>
      <c r="J5" s="10">
        <f t="shared" si="0"/>
        <v>12</v>
      </c>
      <c r="K5" s="11">
        <v>30</v>
      </c>
      <c r="L5" s="12">
        <f t="shared" si="1"/>
        <v>0.4</v>
      </c>
      <c r="M5" s="12" t="s">
        <v>366</v>
      </c>
      <c r="N5" s="8" t="s">
        <v>142</v>
      </c>
    </row>
    <row r="6" spans="1:15" s="23" customFormat="1" ht="15.75">
      <c r="A6" s="7">
        <v>4</v>
      </c>
      <c r="B6" s="31" t="s">
        <v>350</v>
      </c>
      <c r="C6" s="29" t="s">
        <v>351</v>
      </c>
      <c r="D6" s="31" t="s">
        <v>352</v>
      </c>
      <c r="E6" s="45" t="s">
        <v>284</v>
      </c>
      <c r="F6" s="7" t="s">
        <v>13</v>
      </c>
      <c r="G6" s="7" t="s">
        <v>353</v>
      </c>
      <c r="H6" s="10" t="s">
        <v>15</v>
      </c>
      <c r="I6" s="11"/>
      <c r="J6" s="10">
        <f t="shared" si="0"/>
        <v>12</v>
      </c>
      <c r="K6" s="11">
        <v>30</v>
      </c>
      <c r="L6" s="12">
        <f t="shared" si="1"/>
        <v>0.4</v>
      </c>
      <c r="M6" s="12" t="s">
        <v>366</v>
      </c>
      <c r="N6" s="19" t="s">
        <v>316</v>
      </c>
    </row>
    <row r="7" spans="1:15" s="13" customFormat="1" ht="17.25" customHeight="1">
      <c r="A7" s="7">
        <v>5</v>
      </c>
      <c r="B7" s="8" t="s">
        <v>36</v>
      </c>
      <c r="C7" s="37" t="s">
        <v>37</v>
      </c>
      <c r="D7" s="8" t="s">
        <v>38</v>
      </c>
      <c r="E7" s="45" t="s">
        <v>12</v>
      </c>
      <c r="F7" s="7" t="s">
        <v>13</v>
      </c>
      <c r="G7" s="7" t="s">
        <v>28</v>
      </c>
      <c r="H7" s="10" t="s">
        <v>39</v>
      </c>
      <c r="I7" s="11"/>
      <c r="J7" s="10">
        <f t="shared" si="0"/>
        <v>29</v>
      </c>
      <c r="K7" s="65">
        <v>30</v>
      </c>
      <c r="L7" s="12">
        <f t="shared" si="1"/>
        <v>0.96666666666666667</v>
      </c>
      <c r="M7" s="12" t="s">
        <v>368</v>
      </c>
      <c r="N7" s="8" t="s">
        <v>30</v>
      </c>
    </row>
    <row r="8" spans="1:15" s="13" customFormat="1" ht="17.25" customHeight="1">
      <c r="A8" s="7">
        <v>6</v>
      </c>
      <c r="B8" s="39" t="s">
        <v>261</v>
      </c>
      <c r="C8" s="8" t="s">
        <v>175</v>
      </c>
      <c r="D8" s="8" t="s">
        <v>96</v>
      </c>
      <c r="E8" s="45" t="s">
        <v>248</v>
      </c>
      <c r="F8" s="7" t="s">
        <v>13</v>
      </c>
      <c r="G8" s="7">
        <v>8</v>
      </c>
      <c r="H8" s="10" t="s">
        <v>262</v>
      </c>
      <c r="I8" s="11"/>
      <c r="J8" s="10">
        <f t="shared" si="0"/>
        <v>27</v>
      </c>
      <c r="K8" s="65">
        <v>30</v>
      </c>
      <c r="L8" s="12">
        <f t="shared" si="1"/>
        <v>0.9</v>
      </c>
      <c r="M8" s="12" t="s">
        <v>368</v>
      </c>
      <c r="N8" s="26" t="s">
        <v>249</v>
      </c>
    </row>
    <row r="9" spans="1:15" s="13" customFormat="1" ht="17.25" customHeight="1">
      <c r="A9" s="7">
        <v>7</v>
      </c>
      <c r="B9" s="22" t="s">
        <v>31</v>
      </c>
      <c r="C9" s="22" t="s">
        <v>32</v>
      </c>
      <c r="D9" s="22" t="s">
        <v>33</v>
      </c>
      <c r="E9" s="45" t="s">
        <v>12</v>
      </c>
      <c r="F9" s="7" t="s">
        <v>13</v>
      </c>
      <c r="G9" s="7" t="s">
        <v>34</v>
      </c>
      <c r="H9" s="10" t="s">
        <v>35</v>
      </c>
      <c r="I9" s="11"/>
      <c r="J9" s="10">
        <f t="shared" si="0"/>
        <v>23</v>
      </c>
      <c r="K9" s="65">
        <v>30</v>
      </c>
      <c r="L9" s="12">
        <f t="shared" si="1"/>
        <v>0.76666666666666672</v>
      </c>
      <c r="M9" s="12" t="s">
        <v>368</v>
      </c>
      <c r="N9" s="8" t="s">
        <v>30</v>
      </c>
    </row>
    <row r="10" spans="1:15" s="13" customFormat="1" ht="15.75">
      <c r="A10" s="7">
        <v>8</v>
      </c>
      <c r="B10" s="22" t="s">
        <v>250</v>
      </c>
      <c r="C10" s="22" t="s">
        <v>251</v>
      </c>
      <c r="D10" s="22" t="s">
        <v>99</v>
      </c>
      <c r="E10" s="45" t="s">
        <v>248</v>
      </c>
      <c r="F10" s="7" t="s">
        <v>13</v>
      </c>
      <c r="G10" s="7">
        <v>8</v>
      </c>
      <c r="H10" s="10" t="s">
        <v>252</v>
      </c>
      <c r="I10" s="11"/>
      <c r="J10" s="10">
        <f t="shared" si="0"/>
        <v>21</v>
      </c>
      <c r="K10" s="65">
        <v>30</v>
      </c>
      <c r="L10" s="12">
        <f t="shared" si="1"/>
        <v>0.7</v>
      </c>
      <c r="M10" s="12" t="s">
        <v>368</v>
      </c>
      <c r="N10" s="8" t="s">
        <v>249</v>
      </c>
    </row>
    <row r="11" spans="1:15" s="13" customFormat="1" ht="15.75">
      <c r="A11" s="7">
        <v>9</v>
      </c>
      <c r="B11" s="22" t="s">
        <v>25</v>
      </c>
      <c r="C11" s="22" t="s">
        <v>26</v>
      </c>
      <c r="D11" s="22" t="s">
        <v>27</v>
      </c>
      <c r="E11" s="45" t="s">
        <v>12</v>
      </c>
      <c r="F11" s="7" t="s">
        <v>13</v>
      </c>
      <c r="G11" s="7" t="s">
        <v>28</v>
      </c>
      <c r="H11" s="10" t="s">
        <v>29</v>
      </c>
      <c r="I11" s="11"/>
      <c r="J11" s="10">
        <f t="shared" si="0"/>
        <v>20</v>
      </c>
      <c r="K11" s="65">
        <v>30</v>
      </c>
      <c r="L11" s="12">
        <f t="shared" si="1"/>
        <v>0.66666666666666663</v>
      </c>
      <c r="M11" s="12" t="s">
        <v>366</v>
      </c>
      <c r="N11" s="8" t="s">
        <v>30</v>
      </c>
    </row>
    <row r="12" spans="1:15" s="13" customFormat="1" ht="15.75">
      <c r="A12" s="7">
        <v>10</v>
      </c>
      <c r="B12" s="42" t="s">
        <v>180</v>
      </c>
      <c r="C12" s="22" t="s">
        <v>181</v>
      </c>
      <c r="D12" s="22" t="s">
        <v>182</v>
      </c>
      <c r="E12" s="20" t="s">
        <v>139</v>
      </c>
      <c r="F12" s="7" t="s">
        <v>13</v>
      </c>
      <c r="G12" s="7" t="s">
        <v>183</v>
      </c>
      <c r="H12" s="10" t="s">
        <v>184</v>
      </c>
      <c r="I12" s="11">
        <v>0</v>
      </c>
      <c r="J12" s="10">
        <f t="shared" si="0"/>
        <v>19</v>
      </c>
      <c r="K12" s="65">
        <v>30</v>
      </c>
      <c r="L12" s="12">
        <f t="shared" si="1"/>
        <v>0.6333333333333333</v>
      </c>
      <c r="M12" s="12" t="s">
        <v>366</v>
      </c>
      <c r="N12" s="8" t="s">
        <v>142</v>
      </c>
    </row>
    <row r="13" spans="1:15" s="13" customFormat="1" ht="15.75">
      <c r="A13" s="7">
        <v>11</v>
      </c>
      <c r="B13" s="8" t="s">
        <v>253</v>
      </c>
      <c r="C13" s="8" t="s">
        <v>186</v>
      </c>
      <c r="D13" s="37" t="s">
        <v>102</v>
      </c>
      <c r="E13" s="45" t="s">
        <v>248</v>
      </c>
      <c r="F13" s="7" t="s">
        <v>13</v>
      </c>
      <c r="G13" s="7">
        <v>8</v>
      </c>
      <c r="H13" s="10" t="s">
        <v>184</v>
      </c>
      <c r="I13" s="11"/>
      <c r="J13" s="10">
        <f t="shared" si="0"/>
        <v>19</v>
      </c>
      <c r="K13" s="65">
        <v>30</v>
      </c>
      <c r="L13" s="12">
        <f t="shared" si="1"/>
        <v>0.6333333333333333</v>
      </c>
      <c r="M13" s="12" t="s">
        <v>366</v>
      </c>
      <c r="N13" s="8" t="s">
        <v>249</v>
      </c>
    </row>
    <row r="14" spans="1:15" s="13" customFormat="1" ht="15.75">
      <c r="A14" s="7">
        <v>12</v>
      </c>
      <c r="B14" s="22" t="s">
        <v>256</v>
      </c>
      <c r="C14" s="22" t="s">
        <v>257</v>
      </c>
      <c r="D14" s="22" t="s">
        <v>99</v>
      </c>
      <c r="E14" s="45" t="s">
        <v>248</v>
      </c>
      <c r="F14" s="7" t="s">
        <v>13</v>
      </c>
      <c r="G14" s="7">
        <v>8</v>
      </c>
      <c r="H14" s="10" t="s">
        <v>119</v>
      </c>
      <c r="I14" s="11"/>
      <c r="J14" s="10">
        <f t="shared" si="0"/>
        <v>17</v>
      </c>
      <c r="K14" s="65">
        <v>30</v>
      </c>
      <c r="L14" s="12">
        <f t="shared" si="1"/>
        <v>0.56666666666666665</v>
      </c>
      <c r="M14" s="12" t="s">
        <v>366</v>
      </c>
      <c r="N14" s="24" t="s">
        <v>249</v>
      </c>
    </row>
    <row r="15" spans="1:15" s="13" customFormat="1" ht="15.75">
      <c r="A15" s="7">
        <v>13</v>
      </c>
      <c r="B15" s="14" t="s">
        <v>259</v>
      </c>
      <c r="C15" s="14" t="s">
        <v>181</v>
      </c>
      <c r="D15" s="14" t="s">
        <v>260</v>
      </c>
      <c r="E15" s="45" t="s">
        <v>248</v>
      </c>
      <c r="F15" s="7" t="s">
        <v>13</v>
      </c>
      <c r="G15" s="7">
        <v>8</v>
      </c>
      <c r="H15" s="10" t="s">
        <v>119</v>
      </c>
      <c r="I15" s="11"/>
      <c r="J15" s="10">
        <f t="shared" si="0"/>
        <v>17</v>
      </c>
      <c r="K15" s="65">
        <v>30</v>
      </c>
      <c r="L15" s="12">
        <f t="shared" si="1"/>
        <v>0.56666666666666665</v>
      </c>
      <c r="M15" s="12" t="s">
        <v>366</v>
      </c>
      <c r="N15" s="19" t="s">
        <v>249</v>
      </c>
    </row>
    <row r="16" spans="1:15" s="13" customFormat="1" ht="15.75">
      <c r="A16" s="7">
        <v>14</v>
      </c>
      <c r="B16" s="30" t="s">
        <v>328</v>
      </c>
      <c r="C16" s="22" t="s">
        <v>112</v>
      </c>
      <c r="D16" s="22" t="s">
        <v>113</v>
      </c>
      <c r="E16" s="45" t="s">
        <v>284</v>
      </c>
      <c r="F16" s="7" t="s">
        <v>13</v>
      </c>
      <c r="G16" s="7" t="s">
        <v>324</v>
      </c>
      <c r="H16" s="10" t="s">
        <v>119</v>
      </c>
      <c r="I16" s="11"/>
      <c r="J16" s="10">
        <f t="shared" si="0"/>
        <v>17</v>
      </c>
      <c r="K16" s="65">
        <v>30</v>
      </c>
      <c r="L16" s="12">
        <f t="shared" si="1"/>
        <v>0.56666666666666665</v>
      </c>
      <c r="M16" s="12" t="s">
        <v>366</v>
      </c>
      <c r="N16" s="25" t="s">
        <v>316</v>
      </c>
    </row>
    <row r="17" spans="1:14" s="13" customFormat="1" ht="15.75">
      <c r="A17" s="7">
        <v>15</v>
      </c>
      <c r="B17" s="14" t="s">
        <v>315</v>
      </c>
      <c r="C17" s="14" t="s">
        <v>282</v>
      </c>
      <c r="D17" s="14" t="s">
        <v>138</v>
      </c>
      <c r="E17" s="45" t="s">
        <v>284</v>
      </c>
      <c r="F17" s="7" t="s">
        <v>13</v>
      </c>
      <c r="G17" s="7" t="s">
        <v>34</v>
      </c>
      <c r="H17" s="10" t="s">
        <v>244</v>
      </c>
      <c r="I17" s="11"/>
      <c r="J17" s="10">
        <f t="shared" si="0"/>
        <v>16</v>
      </c>
      <c r="K17" s="65">
        <v>30</v>
      </c>
      <c r="L17" s="12">
        <f t="shared" si="1"/>
        <v>0.53333333333333333</v>
      </c>
      <c r="M17" s="12" t="s">
        <v>366</v>
      </c>
      <c r="N17" s="25" t="s">
        <v>316</v>
      </c>
    </row>
    <row r="18" spans="1:14" s="13" customFormat="1" ht="15.75">
      <c r="A18" s="7">
        <v>16</v>
      </c>
      <c r="B18" s="42" t="s">
        <v>172</v>
      </c>
      <c r="C18" s="8" t="s">
        <v>173</v>
      </c>
      <c r="D18" s="8" t="s">
        <v>27</v>
      </c>
      <c r="E18" s="20" t="s">
        <v>139</v>
      </c>
      <c r="F18" s="7" t="s">
        <v>13</v>
      </c>
      <c r="G18" s="7" t="s">
        <v>171</v>
      </c>
      <c r="H18" s="10" t="s">
        <v>51</v>
      </c>
      <c r="I18" s="11">
        <v>0</v>
      </c>
      <c r="J18" s="10">
        <f t="shared" si="0"/>
        <v>15</v>
      </c>
      <c r="K18" s="65">
        <v>30</v>
      </c>
      <c r="L18" s="12">
        <f t="shared" si="1"/>
        <v>0.5</v>
      </c>
      <c r="M18" s="12" t="s">
        <v>366</v>
      </c>
      <c r="N18" s="8" t="s">
        <v>142</v>
      </c>
    </row>
    <row r="19" spans="1:14" s="13" customFormat="1" ht="15.75">
      <c r="A19" s="7">
        <v>17</v>
      </c>
      <c r="B19" s="42" t="s">
        <v>177</v>
      </c>
      <c r="C19" s="22" t="s">
        <v>178</v>
      </c>
      <c r="D19" s="22" t="s">
        <v>27</v>
      </c>
      <c r="E19" s="20" t="s">
        <v>139</v>
      </c>
      <c r="F19" s="7" t="s">
        <v>13</v>
      </c>
      <c r="G19" s="7" t="s">
        <v>179</v>
      </c>
      <c r="H19" s="10" t="s">
        <v>51</v>
      </c>
      <c r="I19" s="11">
        <v>0</v>
      </c>
      <c r="J19" s="10">
        <f t="shared" si="0"/>
        <v>15</v>
      </c>
      <c r="K19" s="65">
        <v>30</v>
      </c>
      <c r="L19" s="12">
        <f t="shared" si="1"/>
        <v>0.5</v>
      </c>
      <c r="M19" s="12" t="s">
        <v>366</v>
      </c>
      <c r="N19" s="8" t="s">
        <v>142</v>
      </c>
    </row>
    <row r="20" spans="1:14" s="13" customFormat="1" ht="15.75">
      <c r="A20" s="7">
        <v>18</v>
      </c>
      <c r="B20" s="8" t="s">
        <v>227</v>
      </c>
      <c r="C20" s="37" t="s">
        <v>228</v>
      </c>
      <c r="D20" s="8" t="s">
        <v>182</v>
      </c>
      <c r="E20" s="45" t="s">
        <v>229</v>
      </c>
      <c r="F20" s="7" t="s">
        <v>13</v>
      </c>
      <c r="G20" s="7" t="s">
        <v>171</v>
      </c>
      <c r="H20" s="10" t="s">
        <v>51</v>
      </c>
      <c r="I20" s="11"/>
      <c r="J20" s="10">
        <f t="shared" si="0"/>
        <v>15</v>
      </c>
      <c r="K20" s="65">
        <v>30</v>
      </c>
      <c r="L20" s="12">
        <f t="shared" si="1"/>
        <v>0.5</v>
      </c>
      <c r="M20" s="12" t="s">
        <v>366</v>
      </c>
      <c r="N20" s="8" t="s">
        <v>230</v>
      </c>
    </row>
    <row r="21" spans="1:14" s="13" customFormat="1" ht="15.75">
      <c r="A21" s="7">
        <v>19</v>
      </c>
      <c r="B21" s="8" t="s">
        <v>258</v>
      </c>
      <c r="C21" s="37" t="s">
        <v>186</v>
      </c>
      <c r="D21" s="8" t="s">
        <v>157</v>
      </c>
      <c r="E21" s="45" t="s">
        <v>248</v>
      </c>
      <c r="F21" s="7" t="s">
        <v>13</v>
      </c>
      <c r="G21" s="7">
        <v>8</v>
      </c>
      <c r="H21" s="10" t="s">
        <v>51</v>
      </c>
      <c r="I21" s="11"/>
      <c r="J21" s="10">
        <f t="shared" si="0"/>
        <v>15</v>
      </c>
      <c r="K21" s="65">
        <v>30</v>
      </c>
      <c r="L21" s="12">
        <f t="shared" si="1"/>
        <v>0.5</v>
      </c>
      <c r="M21" s="12" t="s">
        <v>366</v>
      </c>
      <c r="N21" s="8" t="s">
        <v>249</v>
      </c>
    </row>
    <row r="22" spans="1:14" s="13" customFormat="1" ht="26.25">
      <c r="A22" s="7">
        <v>20</v>
      </c>
      <c r="B22" s="38" t="s">
        <v>114</v>
      </c>
      <c r="C22" s="8" t="s">
        <v>115</v>
      </c>
      <c r="D22" s="37" t="s">
        <v>78</v>
      </c>
      <c r="E22" s="44" t="s">
        <v>85</v>
      </c>
      <c r="F22" s="7" t="s">
        <v>13</v>
      </c>
      <c r="G22" s="7">
        <v>9</v>
      </c>
      <c r="H22" s="10"/>
      <c r="I22" s="11"/>
      <c r="J22" s="10" t="s">
        <v>116</v>
      </c>
      <c r="K22" s="65">
        <v>30</v>
      </c>
      <c r="L22" s="12">
        <f t="shared" si="1"/>
        <v>0.8</v>
      </c>
      <c r="M22" s="61" t="s">
        <v>368</v>
      </c>
      <c r="N22" s="51" t="s">
        <v>87</v>
      </c>
    </row>
    <row r="23" spans="1:14" s="13" customFormat="1" ht="15.75">
      <c r="A23" s="7">
        <v>21</v>
      </c>
      <c r="B23" s="8" t="s">
        <v>311</v>
      </c>
      <c r="C23" s="8" t="s">
        <v>112</v>
      </c>
      <c r="D23" s="41" t="s">
        <v>148</v>
      </c>
      <c r="E23" s="45" t="s">
        <v>284</v>
      </c>
      <c r="F23" s="7" t="s">
        <v>13</v>
      </c>
      <c r="G23" s="7" t="s">
        <v>304</v>
      </c>
      <c r="H23" s="10" t="s">
        <v>184</v>
      </c>
      <c r="I23" s="11"/>
      <c r="J23" s="10">
        <f>H23+I23</f>
        <v>19</v>
      </c>
      <c r="K23" s="65">
        <v>30</v>
      </c>
      <c r="L23" s="12">
        <f t="shared" si="1"/>
        <v>0.6333333333333333</v>
      </c>
      <c r="M23" s="61" t="s">
        <v>366</v>
      </c>
      <c r="N23" s="50" t="s">
        <v>285</v>
      </c>
    </row>
    <row r="24" spans="1:14" s="13" customFormat="1" ht="15.75">
      <c r="A24" s="7">
        <v>22</v>
      </c>
      <c r="B24" s="22" t="s">
        <v>45</v>
      </c>
      <c r="C24" s="22" t="s">
        <v>46</v>
      </c>
      <c r="D24" s="22" t="s">
        <v>11</v>
      </c>
      <c r="E24" s="45" t="s">
        <v>12</v>
      </c>
      <c r="F24" s="7" t="s">
        <v>13</v>
      </c>
      <c r="G24" s="7" t="s">
        <v>43</v>
      </c>
      <c r="H24" s="10" t="s">
        <v>47</v>
      </c>
      <c r="I24" s="11"/>
      <c r="J24" s="10">
        <f>H24+I24</f>
        <v>18</v>
      </c>
      <c r="K24" s="65">
        <v>30</v>
      </c>
      <c r="L24" s="12">
        <f t="shared" si="1"/>
        <v>0.6</v>
      </c>
      <c r="M24" s="61" t="s">
        <v>366</v>
      </c>
      <c r="N24" s="50" t="s">
        <v>30</v>
      </c>
    </row>
    <row r="25" spans="1:14" s="13" customFormat="1" ht="26.25">
      <c r="A25" s="7">
        <v>23</v>
      </c>
      <c r="B25" s="42" t="s">
        <v>117</v>
      </c>
      <c r="C25" s="22" t="s">
        <v>118</v>
      </c>
      <c r="D25" s="22" t="s">
        <v>33</v>
      </c>
      <c r="E25" s="44" t="s">
        <v>85</v>
      </c>
      <c r="F25" s="7" t="s">
        <v>13</v>
      </c>
      <c r="G25" s="7">
        <v>9</v>
      </c>
      <c r="H25" s="10"/>
      <c r="I25" s="11"/>
      <c r="J25" s="10" t="s">
        <v>119</v>
      </c>
      <c r="K25" s="65">
        <v>30</v>
      </c>
      <c r="L25" s="12">
        <f t="shared" si="1"/>
        <v>0.56666666666666665</v>
      </c>
      <c r="M25" s="61" t="s">
        <v>366</v>
      </c>
      <c r="N25" s="51" t="s">
        <v>87</v>
      </c>
    </row>
    <row r="26" spans="1:14" s="13" customFormat="1" ht="15.75">
      <c r="A26" s="7">
        <v>24</v>
      </c>
      <c r="B26" s="22" t="s">
        <v>314</v>
      </c>
      <c r="C26" s="22" t="s">
        <v>220</v>
      </c>
      <c r="D26" s="22" t="s">
        <v>33</v>
      </c>
      <c r="E26" s="45" t="s">
        <v>284</v>
      </c>
      <c r="F26" s="7" t="s">
        <v>13</v>
      </c>
      <c r="G26" s="7" t="s">
        <v>70</v>
      </c>
      <c r="H26" s="10" t="s">
        <v>244</v>
      </c>
      <c r="I26" s="11"/>
      <c r="J26" s="10">
        <f>H26+I26</f>
        <v>16</v>
      </c>
      <c r="K26" s="65">
        <v>30</v>
      </c>
      <c r="L26" s="12">
        <f t="shared" si="1"/>
        <v>0.53333333333333333</v>
      </c>
      <c r="M26" s="61" t="s">
        <v>366</v>
      </c>
      <c r="N26" s="50" t="s">
        <v>285</v>
      </c>
    </row>
    <row r="27" spans="1:14" s="13" customFormat="1" ht="15.75">
      <c r="A27" s="7">
        <v>25</v>
      </c>
      <c r="B27" s="8" t="s">
        <v>48</v>
      </c>
      <c r="C27" s="8" t="s">
        <v>49</v>
      </c>
      <c r="D27" s="37" t="s">
        <v>50</v>
      </c>
      <c r="E27" s="45" t="s">
        <v>12</v>
      </c>
      <c r="F27" s="7" t="s">
        <v>13</v>
      </c>
      <c r="G27" s="7" t="s">
        <v>43</v>
      </c>
      <c r="H27" s="10" t="s">
        <v>51</v>
      </c>
      <c r="I27" s="11"/>
      <c r="J27" s="10">
        <f>H27+I27</f>
        <v>15</v>
      </c>
      <c r="K27" s="65">
        <v>30</v>
      </c>
      <c r="L27" s="12">
        <f t="shared" si="1"/>
        <v>0.5</v>
      </c>
      <c r="M27" s="61" t="s">
        <v>366</v>
      </c>
      <c r="N27" s="50" t="s">
        <v>30</v>
      </c>
    </row>
    <row r="28" spans="1:14" s="13" customFormat="1" ht="15.75">
      <c r="A28" s="7">
        <v>26</v>
      </c>
      <c r="B28" s="22" t="s">
        <v>52</v>
      </c>
      <c r="C28" s="22" t="s">
        <v>53</v>
      </c>
      <c r="D28" s="22" t="s">
        <v>54</v>
      </c>
      <c r="E28" s="45" t="s">
        <v>12</v>
      </c>
      <c r="F28" s="7" t="s">
        <v>13</v>
      </c>
      <c r="G28" s="7" t="s">
        <v>43</v>
      </c>
      <c r="H28" s="10" t="s">
        <v>51</v>
      </c>
      <c r="I28" s="11"/>
      <c r="J28" s="10">
        <f>H28+I28</f>
        <v>15</v>
      </c>
      <c r="K28" s="65">
        <v>30</v>
      </c>
      <c r="L28" s="12">
        <f t="shared" si="1"/>
        <v>0.5</v>
      </c>
      <c r="M28" s="61" t="s">
        <v>366</v>
      </c>
      <c r="N28" s="50" t="s">
        <v>30</v>
      </c>
    </row>
    <row r="29" spans="1:14" s="13" customFormat="1" ht="26.25">
      <c r="A29" s="7">
        <v>27</v>
      </c>
      <c r="B29" s="38" t="s">
        <v>111</v>
      </c>
      <c r="C29" s="8" t="s">
        <v>112</v>
      </c>
      <c r="D29" s="37" t="s">
        <v>113</v>
      </c>
      <c r="E29" s="44" t="s">
        <v>85</v>
      </c>
      <c r="F29" s="7" t="s">
        <v>13</v>
      </c>
      <c r="G29" s="7">
        <v>9</v>
      </c>
      <c r="H29" s="10"/>
      <c r="I29" s="11"/>
      <c r="J29" s="10" t="s">
        <v>51</v>
      </c>
      <c r="K29" s="65">
        <v>30</v>
      </c>
      <c r="L29" s="12">
        <f t="shared" si="1"/>
        <v>0.5</v>
      </c>
      <c r="M29" s="61" t="s">
        <v>366</v>
      </c>
      <c r="N29" s="51" t="s">
        <v>87</v>
      </c>
    </row>
    <row r="30" spans="1:14" s="13" customFormat="1" ht="15.75">
      <c r="A30" s="7">
        <v>28</v>
      </c>
      <c r="B30" s="22" t="s">
        <v>242</v>
      </c>
      <c r="C30" s="22" t="s">
        <v>10</v>
      </c>
      <c r="D30" s="22" t="s">
        <v>99</v>
      </c>
      <c r="E30" s="45" t="s">
        <v>229</v>
      </c>
      <c r="F30" s="7" t="s">
        <v>13</v>
      </c>
      <c r="G30" s="7">
        <v>10</v>
      </c>
      <c r="H30" s="10" t="s">
        <v>47</v>
      </c>
      <c r="I30" s="11"/>
      <c r="J30" s="10">
        <f>H30+I30</f>
        <v>18</v>
      </c>
      <c r="K30" s="65">
        <v>30</v>
      </c>
      <c r="L30" s="12">
        <f t="shared" si="1"/>
        <v>0.6</v>
      </c>
      <c r="M30" s="61" t="s">
        <v>366</v>
      </c>
      <c r="N30" s="50" t="s">
        <v>239</v>
      </c>
    </row>
    <row r="31" spans="1:14" s="13" customFormat="1" ht="15.75">
      <c r="A31" s="7">
        <v>29</v>
      </c>
      <c r="B31" s="22" t="s">
        <v>216</v>
      </c>
      <c r="C31" s="22" t="s">
        <v>10</v>
      </c>
      <c r="D31" s="22" t="s">
        <v>50</v>
      </c>
      <c r="E31" s="47" t="s">
        <v>203</v>
      </c>
      <c r="F31" s="7" t="str">
        <f>$F$15</f>
        <v>физика</v>
      </c>
      <c r="G31" s="7">
        <v>10</v>
      </c>
      <c r="H31" s="7">
        <v>17</v>
      </c>
      <c r="I31" s="7"/>
      <c r="J31" s="7">
        <v>17</v>
      </c>
      <c r="K31" s="21">
        <v>30</v>
      </c>
      <c r="L31" s="12">
        <f t="shared" si="1"/>
        <v>0.56666666666666665</v>
      </c>
      <c r="M31" s="61" t="s">
        <v>366</v>
      </c>
      <c r="N31" s="50" t="s">
        <v>239</v>
      </c>
    </row>
    <row r="32" spans="1:14" s="13" customFormat="1" ht="15.75">
      <c r="A32" s="7">
        <v>30</v>
      </c>
      <c r="B32" s="22" t="s">
        <v>243</v>
      </c>
      <c r="C32" s="22" t="s">
        <v>223</v>
      </c>
      <c r="D32" s="22" t="s">
        <v>125</v>
      </c>
      <c r="E32" s="45" t="s">
        <v>229</v>
      </c>
      <c r="F32" s="7" t="s">
        <v>13</v>
      </c>
      <c r="G32" s="7">
        <v>10</v>
      </c>
      <c r="H32" s="10" t="s">
        <v>244</v>
      </c>
      <c r="I32" s="11"/>
      <c r="J32" s="10">
        <f>H32+I32</f>
        <v>16</v>
      </c>
      <c r="K32" s="65">
        <v>30</v>
      </c>
      <c r="L32" s="12">
        <f t="shared" si="1"/>
        <v>0.53333333333333333</v>
      </c>
      <c r="M32" s="61" t="s">
        <v>366</v>
      </c>
      <c r="N32" s="50" t="s">
        <v>239</v>
      </c>
    </row>
    <row r="33" spans="1:14" s="13" customFormat="1" ht="15.75">
      <c r="A33" s="7">
        <v>31</v>
      </c>
      <c r="B33" s="42" t="s">
        <v>152</v>
      </c>
      <c r="C33" s="22" t="s">
        <v>10</v>
      </c>
      <c r="D33" s="22" t="s">
        <v>153</v>
      </c>
      <c r="E33" s="20" t="s">
        <v>139</v>
      </c>
      <c r="F33" s="7" t="s">
        <v>13</v>
      </c>
      <c r="G33" s="7" t="s">
        <v>140</v>
      </c>
      <c r="H33" s="10" t="s">
        <v>15</v>
      </c>
      <c r="I33" s="11">
        <v>0</v>
      </c>
      <c r="J33" s="10">
        <f>H33+I33</f>
        <v>12</v>
      </c>
      <c r="K33" s="65">
        <v>30</v>
      </c>
      <c r="L33" s="12">
        <f t="shared" si="1"/>
        <v>0.4</v>
      </c>
      <c r="M33" s="61" t="s">
        <v>366</v>
      </c>
      <c r="N33" s="50" t="s">
        <v>142</v>
      </c>
    </row>
  </sheetData>
  <autoFilter ref="A2:N33"/>
  <dataValidations count="3">
    <dataValidation type="list" allowBlank="1" showInputMessage="1" showErrorMessage="1" sqref="SZ22:SZ33 ACV22:ACV33 AMR22:AMR33 AWN22:AWN33 BGJ22:BGJ33 BQF22:BQF33 CAB22:CAB33 CJX22:CJX33 CTT22:CTT33 DDP22:DDP33 DNL22:DNL33 DXH22:DXH33 EHD22:EHD33 EQZ22:EQZ33 FAV22:FAV33 FKR22:FKR33 FUN22:FUN33 GEJ22:GEJ33 GOF22:GOF33 GYB22:GYB33 HHX22:HHX33 HRT22:HRT33 IBP22:IBP33 ILL22:ILL33 IVH22:IVH33 JFD22:JFD33 JOZ22:JOZ33 JYV22:JYV33 KIR22:KIR33 KSN22:KSN33 LCJ22:LCJ33 LMF22:LMF33 LWB22:LWB33 MFX22:MFX33 MPT22:MPT33 MZP22:MZP33 NJL22:NJL33 NTH22:NTH33 ODD22:ODD33 OMZ22:OMZ33 OWV22:OWV33 PGR22:PGR33 PQN22:PQN33 QAJ22:QAJ33 QKF22:QKF33 QUB22:QUB33 RDX22:RDX33 RNT22:RNT33 RXP22:RXP33 SHL22:SHL33 SRH22:SRH33 TBD22:TBD33 TKZ22:TKZ33 TUV22:TUV33 UER22:UER33 UON22:UON33 UYJ22:UYJ33 VIF22:VIF33 VSB22:VSB33 WBX22:WBX33 WLT22:WLT33 WVP22:WVP33 WVP3:WVP5 WLT3:WLT5 WBX3:WBX5 VSB3:VSB5 VIF3:VIF5 UYJ3:UYJ5 UON3:UON5 UER3:UER5 TUV3:TUV5 TKZ3:TKZ5 TBD3:TBD5 SRH3:SRH5 SHL3:SHL5 RXP3:RXP5 RNT3:RNT5 RDX3:RDX5 QUB3:QUB5 QKF3:QKF5 QAJ3:QAJ5 PQN3:PQN5 PGR3:PGR5 OWV3:OWV5 OMZ3:OMZ5 ODD3:ODD5 NTH3:NTH5 NJL3:NJL5 MZP3:MZP5 MPT3:MPT5 MFX3:MFX5 LWB3:LWB5 LMF3:LMF5 LCJ3:LCJ5 KSN3:KSN5 KIR3:KIR5 JYV3:JYV5 JOZ3:JOZ5 JFD3:JFD5 IVH3:IVH5 ILL3:ILL5 IBP3:IBP5 HRT3:HRT5 HHX3:HHX5 GYB3:GYB5 GOF3:GOF5 GEJ3:GEJ5 FUN3:FUN5 FKR3:FKR5 FAV3:FAV5 EQZ3:EQZ5 EHD3:EHD5 DXH3:DXH5 DNL3:DNL5 DDP3:DDP5 CTT3:CTT5 CJX3:CJX5 CAB3:CAB5 BQF3:BQF5 BGJ3:BGJ5 AWN3:AWN5 AMR3:AMR5 ACV3:ACV5 SZ3:SZ5 JD3:JD5 G3:G5 G7:G33 JD7:JD18 SZ7:SZ18 ACV7:ACV18 AMR7:AMR18 AWN7:AWN18 BGJ7:BGJ18 BQF7:BQF18 CAB7:CAB18 CJX7:CJX18 CTT7:CTT18 DDP7:DDP18 DNL7:DNL18 DXH7:DXH18 EHD7:EHD18 EQZ7:EQZ18 FAV7:FAV18 FKR7:FKR18 FUN7:FUN18 GEJ7:GEJ18 GOF7:GOF18 GYB7:GYB18 HHX7:HHX18 HRT7:HRT18 IBP7:IBP18 ILL7:ILL18 IVH7:IVH18 JFD7:JFD18 JOZ7:JOZ18 JYV7:JYV18 KIR7:KIR18 KSN7:KSN18 LCJ7:LCJ18 LMF7:LMF18 LWB7:LWB18 MFX7:MFX18 MPT7:MPT18 MZP7:MZP18 NJL7:NJL18 NTH7:NTH18 ODD7:ODD18 OMZ7:OMZ18 OWV7:OWV18 PGR7:PGR18 PQN7:PQN18 QAJ7:QAJ18 QKF7:QKF18 QUB7:QUB18 RDX7:RDX18 RNT7:RNT18 RXP7:RXP18 SHL7:SHL18 SRH7:SRH18 TBD7:TBD18 TKZ7:TKZ18 TUV7:TUV18 UER7:UER18 UON7:UON18 UYJ7:UYJ18 VIF7:VIF18 VSB7:VSB18 WBX7:WBX18 WLT7:WLT18 WVP7:WVP18 JD22:JD33">
      <formula1>t_class</formula1>
    </dataValidation>
    <dataValidation type="list" allowBlank="1" showInputMessage="1" showErrorMessage="1" sqref="JC22:JC33 SY22:SY33 ACU22:ACU33 AMQ22:AMQ33 AWM22:AWM33 BGI22:BGI33 BQE22:BQE33 CAA22:CAA33 CJW22:CJW33 CTS22:CTS33 DDO22:DDO33 DNK22:DNK33 DXG22:DXG33 EHC22:EHC33 EQY22:EQY33 FAU22:FAU33 FKQ22:FKQ33 FUM22:FUM33 GEI22:GEI33 GOE22:GOE33 GYA22:GYA33 HHW22:HHW33 HRS22:HRS33 IBO22:IBO33 ILK22:ILK33 IVG22:IVG33 JFC22:JFC33 JOY22:JOY33 JYU22:JYU33 KIQ22:KIQ33 KSM22:KSM33 LCI22:LCI33 LME22:LME33 LWA22:LWA33 MFW22:MFW33 MPS22:MPS33 MZO22:MZO33 NJK22:NJK33 NTG22:NTG33 ODC22:ODC33 OMY22:OMY33 OWU22:OWU33 PGQ22:PGQ33 PQM22:PQM33 QAI22:QAI33 QKE22:QKE33 QUA22:QUA33 RDW22:RDW33 RNS22:RNS33 RXO22:RXO33 SHK22:SHK33 SRG22:SRG33 TBC22:TBC33 TKY22:TKY33 TUU22:TUU33 UEQ22:UEQ33 UOM22:UOM33 UYI22:UYI33 VIE22:VIE33 VSA22:VSA33 WBW22:WBW33 WLS22:WLS33 JC3:JC5 WVO3:WVO5 WLS3:WLS5 WBW3:WBW5 VSA3:VSA5 VIE3:VIE5 UYI3:UYI5 UOM3:UOM5 UEQ3:UEQ5 TUU3:TUU5 TKY3:TKY5 TBC3:TBC5 SRG3:SRG5 SHK3:SHK5 RXO3:RXO5 RNS3:RNS5 RDW3:RDW5 QUA3:QUA5 QKE3:QKE5 QAI3:QAI5 PQM3:PQM5 PGQ3:PGQ5 OWU3:OWU5 OMY3:OMY5 ODC3:ODC5 NTG3:NTG5 NJK3:NJK5 MZO3:MZO5 MPS3:MPS5 MFW3:MFW5 LWA3:LWA5 LME3:LME5 LCI3:LCI5 KSM3:KSM5 KIQ3:KIQ5 JYU3:JYU5 JOY3:JOY5 JFC3:JFC5 IVG3:IVG5 ILK3:ILK5 IBO3:IBO5 HRS3:HRS5 HHW3:HHW5 GYA3:GYA5 GOE3:GOE5 GEI3:GEI5 FUM3:FUM5 FKQ3:FKQ5 FAU3:FAU5 EQY3:EQY5 EHC3:EHC5 DXG3:DXG5 DNK3:DNK5 DDO3:DDO5 CTS3:CTS5 CJW3:CJW5 CAA3:CAA5 BQE3:BQE5 BGI3:BGI5 AWM3:AWM5 AMQ3:AMQ5 ACU3:ACU5 SY3:SY5 JC7:JC18 SY7:SY18 ACU7:ACU18 AMQ7:AMQ18 AWM7:AWM18 BGI7:BGI18 BQE7:BQE18 CAA7:CAA18 CJW7:CJW18 CTS7:CTS18 DDO7:DDO18 DNK7:DNK18 DXG7:DXG18 EHC7:EHC18 EQY7:EQY18 FAU7:FAU18 FKQ7:FKQ18 FUM7:FUM18 GEI7:GEI18 GOE7:GOE18 GYA7:GYA18 HHW7:HHW18 HRS7:HRS18 IBO7:IBO18 ILK7:ILK18 IVG7:IVG18 JFC7:JFC18 JOY7:JOY18 JYU7:JYU18 KIQ7:KIQ18 KSM7:KSM18 LCI7:LCI18 LME7:LME18 LWA7:LWA18 MFW7:MFW18 MPS7:MPS18 MZO7:MZO18 NJK7:NJK18 NTG7:NTG18 ODC7:ODC18 OMY7:OMY18 OWU7:OWU18 PGQ7:PGQ18 PQM7:PQM18 QAI7:QAI18 QKE7:QKE18 QUA7:QUA18 RDW7:RDW18 RNS7:RNS18 RXO7:RXO18 SHK7:SHK18 SRG7:SRG18 TBC7:TBC18 TKY7:TKY18 TUU7:TUU18 UEQ7:UEQ18 UOM7:UOM18 UYI7:UYI18 VIE7:VIE18 VSA7:VSA18 WBW7:WBW18 WLS7:WLS18 WVO7:WVO18 WVO22:WVO33">
      <formula1>rf</formula1>
    </dataValidation>
    <dataValidation type="list" allowBlank="1" showInputMessage="1" showErrorMessage="1" sqref="IY22:IY33 SU22:SU33 ACQ22:ACQ33 AMM22:AMM33 AWI22:AWI33 BGE22:BGE33 BQA22:BQA33 BZW22:BZW33 CJS22:CJS33 CTO22:CTO33 DDK22:DDK33 DNG22:DNG33 DXC22:DXC33 EGY22:EGY33 EQU22:EQU33 FAQ22:FAQ33 FKM22:FKM33 FUI22:FUI33 GEE22:GEE33 GOA22:GOA33 GXW22:GXW33 HHS22:HHS33 HRO22:HRO33 IBK22:IBK33 ILG22:ILG33 IVC22:IVC33 JEY22:JEY33 JOU22:JOU33 JYQ22:JYQ33 KIM22:KIM33 KSI22:KSI33 LCE22:LCE33 LMA22:LMA33 LVW22:LVW33 MFS22:MFS33 MPO22:MPO33 MZK22:MZK33 NJG22:NJG33 NTC22:NTC33 OCY22:OCY33 OMU22:OMU33 OWQ22:OWQ33 PGM22:PGM33 PQI22:PQI33 QAE22:QAE33 QKA22:QKA33 QTW22:QTW33 RDS22:RDS33 RNO22:RNO33 RXK22:RXK33 SHG22:SHG33 SRC22:SRC33 TAY22:TAY33 TKU22:TKU33 TUQ22:TUQ33 UEM22:UEM33 UOI22:UOI33 UYE22:UYE33 VIA22:VIA33 VRW22:VRW33 WBS22:WBS33 WLO22:WLO33 IY3:IY5 WVK3:WVK5 WLO3:WLO5 WBS3:WBS5 VRW3:VRW5 VIA3:VIA5 UYE3:UYE5 UOI3:UOI5 UEM3:UEM5 TUQ3:TUQ5 TKU3:TKU5 TAY3:TAY5 SRC3:SRC5 SHG3:SHG5 RXK3:RXK5 RNO3:RNO5 RDS3:RDS5 QTW3:QTW5 QKA3:QKA5 QAE3:QAE5 PQI3:PQI5 PGM3:PGM5 OWQ3:OWQ5 OMU3:OMU5 OCY3:OCY5 NTC3:NTC5 NJG3:NJG5 MZK3:MZK5 MPO3:MPO5 MFS3:MFS5 LVW3:LVW5 LMA3:LMA5 LCE3:LCE5 KSI3:KSI5 KIM3:KIM5 JYQ3:JYQ5 JOU3:JOU5 JEY3:JEY5 IVC3:IVC5 ILG3:ILG5 IBK3:IBK5 HRO3:HRO5 HHS3:HHS5 GXW3:GXW5 GOA3:GOA5 GEE3:GEE5 FUI3:FUI5 FKM3:FKM5 FAQ3:FAQ5 EQU3:EQU5 EGY3:EGY5 DXC3:DXC5 DNG3:DNG5 DDK3:DDK5 CTO3:CTO5 CJS3:CJS5 BZW3:BZW5 BQA3:BQA5 BGE3:BGE5 AWI3:AWI5 AMM3:AMM5 ACQ3:ACQ5 SU3:SU5 IY7:IY18 SU7:SU18 ACQ7:ACQ18 AMM7:AMM18 AWI7:AWI18 BGE7:BGE18 BQA7:BQA18 BZW7:BZW18 CJS7:CJS18 CTO7:CTO18 DDK7:DDK18 DNG7:DNG18 DXC7:DXC18 EGY7:EGY18 EQU7:EQU18 FAQ7:FAQ18 FKM7:FKM18 FUI7:FUI18 GEE7:GEE18 GOA7:GOA18 GXW7:GXW18 HHS7:HHS18 HRO7:HRO18 IBK7:IBK18 ILG7:ILG18 IVC7:IVC18 JEY7:JEY18 JOU7:JOU18 JYQ7:JYQ18 KIM7:KIM18 KSI7:KSI18 LCE7:LCE18 LMA7:LMA18 LVW7:LVW18 MFS7:MFS18 MPO7:MPO18 MZK7:MZK18 NJG7:NJG18 NTC7:NTC18 OCY7:OCY18 OMU7:OMU18 OWQ7:OWQ18 PGM7:PGM18 PQI7:PQI18 QAE7:QAE18 QKA7:QKA18 QTW7:QTW18 RDS7:RDS18 RNO7:RNO18 RXK7:RXK18 SHG7:SHG18 SRC7:SRC18 TAY7:TAY18 TKU7:TKU18 TUQ7:TUQ18 UEM7:UEM18 UOI7:UOI18 UYE7:UYE18 VIA7:VIA18 VRW7:VRW18 WBS7:WBS18 WLO7:WLO18 WVK7:WVK18 WVK22:WVK33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O35"/>
  <sheetViews>
    <sheetView topLeftCell="A18" workbookViewId="0">
      <selection activeCell="E38" sqref="E38"/>
    </sheetView>
  </sheetViews>
  <sheetFormatPr defaultRowHeight="15"/>
  <cols>
    <col min="1" max="1" width="5.5703125" customWidth="1"/>
    <col min="2" max="2" width="16.5703125" customWidth="1"/>
    <col min="3" max="3" width="13.7109375" customWidth="1"/>
    <col min="4" max="4" width="16" customWidth="1"/>
    <col min="5" max="5" width="31.28515625" customWidth="1"/>
    <col min="11" max="12" width="11.28515625" customWidth="1"/>
    <col min="13" max="13" width="13.7109375" customWidth="1"/>
    <col min="14" max="14" width="37.28515625" customWidth="1"/>
  </cols>
  <sheetData>
    <row r="2" spans="1:15" s="6" customFormat="1" ht="41.25" customHeight="1">
      <c r="A2" s="1" t="s">
        <v>0</v>
      </c>
      <c r="B2" s="1" t="s">
        <v>358</v>
      </c>
      <c r="C2" s="1" t="s">
        <v>359</v>
      </c>
      <c r="D2" s="1" t="s">
        <v>360</v>
      </c>
      <c r="E2" s="1" t="s">
        <v>361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365</v>
      </c>
      <c r="N2" s="4" t="s">
        <v>8</v>
      </c>
      <c r="O2" s="5"/>
    </row>
    <row r="3" spans="1:15" s="13" customFormat="1" ht="17.25" customHeight="1">
      <c r="A3" s="7">
        <v>1</v>
      </c>
      <c r="B3" s="32" t="s">
        <v>17</v>
      </c>
      <c r="C3" s="32" t="s">
        <v>18</v>
      </c>
      <c r="D3" s="32" t="s">
        <v>19</v>
      </c>
      <c r="E3" s="45" t="s">
        <v>12</v>
      </c>
      <c r="F3" s="7" t="s">
        <v>13</v>
      </c>
      <c r="G3" s="7" t="s">
        <v>14</v>
      </c>
      <c r="H3" s="10" t="s">
        <v>20</v>
      </c>
      <c r="I3" s="11"/>
      <c r="J3" s="10">
        <f t="shared" ref="J3:J21" si="0">H3+I3</f>
        <v>14</v>
      </c>
      <c r="K3" s="11">
        <v>30</v>
      </c>
      <c r="L3" s="12">
        <f t="shared" ref="L3:L35" si="1">J3/K3</f>
        <v>0.46666666666666667</v>
      </c>
      <c r="M3" s="12" t="s">
        <v>366</v>
      </c>
      <c r="N3" s="8" t="s">
        <v>16</v>
      </c>
    </row>
    <row r="4" spans="1:15" s="13" customFormat="1" ht="17.25" customHeight="1">
      <c r="A4" s="7">
        <v>2</v>
      </c>
      <c r="B4" s="31" t="s">
        <v>9</v>
      </c>
      <c r="C4" s="9" t="s">
        <v>10</v>
      </c>
      <c r="D4" s="31" t="s">
        <v>11</v>
      </c>
      <c r="E4" s="45" t="s">
        <v>12</v>
      </c>
      <c r="F4" s="7" t="s">
        <v>13</v>
      </c>
      <c r="G4" s="7" t="s">
        <v>14</v>
      </c>
      <c r="H4" s="10" t="s">
        <v>15</v>
      </c>
      <c r="I4" s="11"/>
      <c r="J4" s="10">
        <f t="shared" si="0"/>
        <v>12</v>
      </c>
      <c r="K4" s="11">
        <v>30</v>
      </c>
      <c r="L4" s="12">
        <f t="shared" si="1"/>
        <v>0.4</v>
      </c>
      <c r="M4" s="12" t="s">
        <v>366</v>
      </c>
      <c r="N4" s="8" t="s">
        <v>16</v>
      </c>
    </row>
    <row r="5" spans="1:15" s="13" customFormat="1" ht="17.25" customHeight="1">
      <c r="A5" s="7">
        <v>3</v>
      </c>
      <c r="B5" s="17" t="s">
        <v>197</v>
      </c>
      <c r="C5" s="18" t="s">
        <v>198</v>
      </c>
      <c r="D5" s="18" t="s">
        <v>199</v>
      </c>
      <c r="E5" s="20" t="s">
        <v>139</v>
      </c>
      <c r="F5" s="7" t="s">
        <v>13</v>
      </c>
      <c r="G5" s="7" t="s">
        <v>200</v>
      </c>
      <c r="H5" s="7">
        <v>12</v>
      </c>
      <c r="I5" s="11">
        <v>0</v>
      </c>
      <c r="J5" s="10">
        <f t="shared" si="0"/>
        <v>12</v>
      </c>
      <c r="K5" s="11">
        <v>30</v>
      </c>
      <c r="L5" s="12">
        <f t="shared" si="1"/>
        <v>0.4</v>
      </c>
      <c r="M5" s="12" t="s">
        <v>366</v>
      </c>
      <c r="N5" s="8" t="s">
        <v>142</v>
      </c>
    </row>
    <row r="6" spans="1:15" s="23" customFormat="1" ht="15.75">
      <c r="A6" s="7">
        <v>4</v>
      </c>
      <c r="B6" s="31" t="s">
        <v>350</v>
      </c>
      <c r="C6" s="29" t="s">
        <v>351</v>
      </c>
      <c r="D6" s="31" t="s">
        <v>352</v>
      </c>
      <c r="E6" s="45" t="s">
        <v>284</v>
      </c>
      <c r="F6" s="7" t="s">
        <v>13</v>
      </c>
      <c r="G6" s="7" t="s">
        <v>353</v>
      </c>
      <c r="H6" s="10" t="s">
        <v>15</v>
      </c>
      <c r="I6" s="11"/>
      <c r="J6" s="10">
        <f t="shared" si="0"/>
        <v>12</v>
      </c>
      <c r="K6" s="11">
        <v>30</v>
      </c>
      <c r="L6" s="12">
        <f t="shared" si="1"/>
        <v>0.4</v>
      </c>
      <c r="M6" s="12" t="s">
        <v>366</v>
      </c>
      <c r="N6" s="19" t="s">
        <v>316</v>
      </c>
    </row>
    <row r="7" spans="1:15" s="13" customFormat="1" ht="17.25" customHeight="1">
      <c r="A7" s="7">
        <v>5</v>
      </c>
      <c r="B7" s="8" t="s">
        <v>36</v>
      </c>
      <c r="C7" s="37" t="s">
        <v>37</v>
      </c>
      <c r="D7" s="8" t="s">
        <v>38</v>
      </c>
      <c r="E7" s="45" t="s">
        <v>12</v>
      </c>
      <c r="F7" s="7" t="s">
        <v>13</v>
      </c>
      <c r="G7" s="7" t="s">
        <v>28</v>
      </c>
      <c r="H7" s="10" t="s">
        <v>39</v>
      </c>
      <c r="I7" s="11"/>
      <c r="J7" s="10">
        <f t="shared" si="0"/>
        <v>29</v>
      </c>
      <c r="K7" s="65">
        <v>30</v>
      </c>
      <c r="L7" s="12">
        <f t="shared" si="1"/>
        <v>0.96666666666666667</v>
      </c>
      <c r="M7" s="12" t="s">
        <v>368</v>
      </c>
      <c r="N7" s="8" t="s">
        <v>30</v>
      </c>
    </row>
    <row r="8" spans="1:15" s="13" customFormat="1" ht="17.25" customHeight="1">
      <c r="A8" s="7">
        <v>6</v>
      </c>
      <c r="B8" s="39" t="s">
        <v>261</v>
      </c>
      <c r="C8" s="8" t="s">
        <v>175</v>
      </c>
      <c r="D8" s="8" t="s">
        <v>96</v>
      </c>
      <c r="E8" s="45" t="s">
        <v>248</v>
      </c>
      <c r="F8" s="7" t="s">
        <v>13</v>
      </c>
      <c r="G8" s="7">
        <v>8</v>
      </c>
      <c r="H8" s="10" t="s">
        <v>262</v>
      </c>
      <c r="I8" s="11"/>
      <c r="J8" s="10">
        <f t="shared" si="0"/>
        <v>27</v>
      </c>
      <c r="K8" s="65">
        <v>30</v>
      </c>
      <c r="L8" s="12">
        <f t="shared" si="1"/>
        <v>0.9</v>
      </c>
      <c r="M8" s="12" t="s">
        <v>368</v>
      </c>
      <c r="N8" s="26" t="s">
        <v>249</v>
      </c>
    </row>
    <row r="9" spans="1:15" s="13" customFormat="1" ht="17.25" customHeight="1">
      <c r="A9" s="7">
        <v>7</v>
      </c>
      <c r="B9" s="22" t="s">
        <v>31</v>
      </c>
      <c r="C9" s="22" t="s">
        <v>32</v>
      </c>
      <c r="D9" s="22" t="s">
        <v>33</v>
      </c>
      <c r="E9" s="45" t="s">
        <v>12</v>
      </c>
      <c r="F9" s="7" t="s">
        <v>13</v>
      </c>
      <c r="G9" s="7" t="s">
        <v>34</v>
      </c>
      <c r="H9" s="10" t="s">
        <v>35</v>
      </c>
      <c r="I9" s="11"/>
      <c r="J9" s="10">
        <f t="shared" si="0"/>
        <v>23</v>
      </c>
      <c r="K9" s="65">
        <v>30</v>
      </c>
      <c r="L9" s="12">
        <f t="shared" si="1"/>
        <v>0.76666666666666672</v>
      </c>
      <c r="M9" s="12" t="s">
        <v>368</v>
      </c>
      <c r="N9" s="8" t="s">
        <v>30</v>
      </c>
    </row>
    <row r="10" spans="1:15" s="13" customFormat="1" ht="15.75">
      <c r="A10" s="7">
        <v>8</v>
      </c>
      <c r="B10" s="22" t="s">
        <v>250</v>
      </c>
      <c r="C10" s="22" t="s">
        <v>251</v>
      </c>
      <c r="D10" s="22" t="s">
        <v>99</v>
      </c>
      <c r="E10" s="45" t="s">
        <v>248</v>
      </c>
      <c r="F10" s="7" t="s">
        <v>13</v>
      </c>
      <c r="G10" s="7">
        <v>8</v>
      </c>
      <c r="H10" s="10" t="s">
        <v>252</v>
      </c>
      <c r="I10" s="11"/>
      <c r="J10" s="10">
        <f t="shared" si="0"/>
        <v>21</v>
      </c>
      <c r="K10" s="65">
        <v>30</v>
      </c>
      <c r="L10" s="12">
        <f t="shared" si="1"/>
        <v>0.7</v>
      </c>
      <c r="M10" s="12" t="s">
        <v>368</v>
      </c>
      <c r="N10" s="8" t="s">
        <v>249</v>
      </c>
    </row>
    <row r="11" spans="1:15" s="13" customFormat="1" ht="15.75">
      <c r="A11" s="7">
        <v>9</v>
      </c>
      <c r="B11" s="22" t="s">
        <v>25</v>
      </c>
      <c r="C11" s="22" t="s">
        <v>26</v>
      </c>
      <c r="D11" s="22" t="s">
        <v>27</v>
      </c>
      <c r="E11" s="45" t="s">
        <v>12</v>
      </c>
      <c r="F11" s="7" t="s">
        <v>13</v>
      </c>
      <c r="G11" s="7" t="s">
        <v>28</v>
      </c>
      <c r="H11" s="10" t="s">
        <v>29</v>
      </c>
      <c r="I11" s="11"/>
      <c r="J11" s="10">
        <f t="shared" si="0"/>
        <v>20</v>
      </c>
      <c r="K11" s="65">
        <v>30</v>
      </c>
      <c r="L11" s="12">
        <f t="shared" si="1"/>
        <v>0.66666666666666663</v>
      </c>
      <c r="M11" s="12" t="s">
        <v>366</v>
      </c>
      <c r="N11" s="8" t="s">
        <v>30</v>
      </c>
    </row>
    <row r="12" spans="1:15" s="13" customFormat="1" ht="15.75">
      <c r="A12" s="7">
        <v>10</v>
      </c>
      <c r="B12" s="42" t="s">
        <v>180</v>
      </c>
      <c r="C12" s="22" t="s">
        <v>181</v>
      </c>
      <c r="D12" s="22" t="s">
        <v>182</v>
      </c>
      <c r="E12" s="20" t="s">
        <v>139</v>
      </c>
      <c r="F12" s="7" t="s">
        <v>13</v>
      </c>
      <c r="G12" s="7" t="s">
        <v>183</v>
      </c>
      <c r="H12" s="10" t="s">
        <v>184</v>
      </c>
      <c r="I12" s="11">
        <v>0</v>
      </c>
      <c r="J12" s="10">
        <f t="shared" si="0"/>
        <v>19</v>
      </c>
      <c r="K12" s="65">
        <v>30</v>
      </c>
      <c r="L12" s="12">
        <f t="shared" si="1"/>
        <v>0.6333333333333333</v>
      </c>
      <c r="M12" s="12" t="s">
        <v>366</v>
      </c>
      <c r="N12" s="8" t="s">
        <v>142</v>
      </c>
    </row>
    <row r="13" spans="1:15" s="13" customFormat="1" ht="15.75">
      <c r="A13" s="7">
        <v>11</v>
      </c>
      <c r="B13" s="8" t="s">
        <v>253</v>
      </c>
      <c r="C13" s="8" t="s">
        <v>186</v>
      </c>
      <c r="D13" s="37" t="s">
        <v>102</v>
      </c>
      <c r="E13" s="45" t="s">
        <v>248</v>
      </c>
      <c r="F13" s="7" t="s">
        <v>13</v>
      </c>
      <c r="G13" s="7">
        <v>8</v>
      </c>
      <c r="H13" s="10" t="s">
        <v>184</v>
      </c>
      <c r="I13" s="11"/>
      <c r="J13" s="10">
        <f t="shared" si="0"/>
        <v>19</v>
      </c>
      <c r="K13" s="65">
        <v>30</v>
      </c>
      <c r="L13" s="12">
        <f t="shared" si="1"/>
        <v>0.6333333333333333</v>
      </c>
      <c r="M13" s="12" t="s">
        <v>366</v>
      </c>
      <c r="N13" s="8" t="s">
        <v>249</v>
      </c>
    </row>
    <row r="14" spans="1:15" s="13" customFormat="1" ht="15.75">
      <c r="A14" s="7">
        <v>12</v>
      </c>
      <c r="B14" s="22" t="s">
        <v>256</v>
      </c>
      <c r="C14" s="22" t="s">
        <v>257</v>
      </c>
      <c r="D14" s="22" t="s">
        <v>99</v>
      </c>
      <c r="E14" s="45" t="s">
        <v>248</v>
      </c>
      <c r="F14" s="7" t="s">
        <v>13</v>
      </c>
      <c r="G14" s="7">
        <v>8</v>
      </c>
      <c r="H14" s="10" t="s">
        <v>119</v>
      </c>
      <c r="I14" s="11"/>
      <c r="J14" s="10">
        <f t="shared" si="0"/>
        <v>17</v>
      </c>
      <c r="K14" s="65">
        <v>30</v>
      </c>
      <c r="L14" s="12">
        <f t="shared" si="1"/>
        <v>0.56666666666666665</v>
      </c>
      <c r="M14" s="12" t="s">
        <v>366</v>
      </c>
      <c r="N14" s="24" t="s">
        <v>249</v>
      </c>
    </row>
    <row r="15" spans="1:15" s="13" customFormat="1" ht="15.75">
      <c r="A15" s="7">
        <v>13</v>
      </c>
      <c r="B15" s="14" t="s">
        <v>259</v>
      </c>
      <c r="C15" s="14" t="s">
        <v>181</v>
      </c>
      <c r="D15" s="14" t="s">
        <v>260</v>
      </c>
      <c r="E15" s="45" t="s">
        <v>248</v>
      </c>
      <c r="F15" s="7" t="s">
        <v>13</v>
      </c>
      <c r="G15" s="7">
        <v>8</v>
      </c>
      <c r="H15" s="10" t="s">
        <v>119</v>
      </c>
      <c r="I15" s="11"/>
      <c r="J15" s="10">
        <f t="shared" si="0"/>
        <v>17</v>
      </c>
      <c r="K15" s="65">
        <v>30</v>
      </c>
      <c r="L15" s="12">
        <f t="shared" si="1"/>
        <v>0.56666666666666665</v>
      </c>
      <c r="M15" s="12" t="s">
        <v>366</v>
      </c>
      <c r="N15" s="19" t="s">
        <v>249</v>
      </c>
    </row>
    <row r="16" spans="1:15" s="13" customFormat="1" ht="15.75">
      <c r="A16" s="7">
        <v>14</v>
      </c>
      <c r="B16" s="30" t="s">
        <v>328</v>
      </c>
      <c r="C16" s="22" t="s">
        <v>112</v>
      </c>
      <c r="D16" s="22" t="s">
        <v>113</v>
      </c>
      <c r="E16" s="45" t="s">
        <v>284</v>
      </c>
      <c r="F16" s="7" t="s">
        <v>13</v>
      </c>
      <c r="G16" s="7" t="s">
        <v>324</v>
      </c>
      <c r="H16" s="10" t="s">
        <v>119</v>
      </c>
      <c r="I16" s="11"/>
      <c r="J16" s="10">
        <f t="shared" si="0"/>
        <v>17</v>
      </c>
      <c r="K16" s="65">
        <v>30</v>
      </c>
      <c r="L16" s="12">
        <f t="shared" si="1"/>
        <v>0.56666666666666665</v>
      </c>
      <c r="M16" s="12" t="s">
        <v>366</v>
      </c>
      <c r="N16" s="25" t="s">
        <v>316</v>
      </c>
    </row>
    <row r="17" spans="1:14" s="13" customFormat="1" ht="15.75">
      <c r="A17" s="7">
        <v>15</v>
      </c>
      <c r="B17" s="14" t="s">
        <v>315</v>
      </c>
      <c r="C17" s="14" t="s">
        <v>282</v>
      </c>
      <c r="D17" s="14" t="s">
        <v>138</v>
      </c>
      <c r="E17" s="45" t="s">
        <v>284</v>
      </c>
      <c r="F17" s="7" t="s">
        <v>13</v>
      </c>
      <c r="G17" s="7" t="s">
        <v>34</v>
      </c>
      <c r="H17" s="10" t="s">
        <v>244</v>
      </c>
      <c r="I17" s="11"/>
      <c r="J17" s="10">
        <f t="shared" si="0"/>
        <v>16</v>
      </c>
      <c r="K17" s="65">
        <v>30</v>
      </c>
      <c r="L17" s="12">
        <f t="shared" si="1"/>
        <v>0.53333333333333333</v>
      </c>
      <c r="M17" s="12" t="s">
        <v>366</v>
      </c>
      <c r="N17" s="25" t="s">
        <v>316</v>
      </c>
    </row>
    <row r="18" spans="1:14" s="13" customFormat="1" ht="15.75">
      <c r="A18" s="7">
        <v>16</v>
      </c>
      <c r="B18" s="42" t="s">
        <v>172</v>
      </c>
      <c r="C18" s="8" t="s">
        <v>173</v>
      </c>
      <c r="D18" s="8" t="s">
        <v>27</v>
      </c>
      <c r="E18" s="20" t="s">
        <v>139</v>
      </c>
      <c r="F18" s="7" t="s">
        <v>13</v>
      </c>
      <c r="G18" s="7" t="s">
        <v>171</v>
      </c>
      <c r="H18" s="10" t="s">
        <v>51</v>
      </c>
      <c r="I18" s="11">
        <v>0</v>
      </c>
      <c r="J18" s="10">
        <f t="shared" si="0"/>
        <v>15</v>
      </c>
      <c r="K18" s="65">
        <v>30</v>
      </c>
      <c r="L18" s="12">
        <f t="shared" si="1"/>
        <v>0.5</v>
      </c>
      <c r="M18" s="12" t="s">
        <v>366</v>
      </c>
      <c r="N18" s="8" t="s">
        <v>142</v>
      </c>
    </row>
    <row r="19" spans="1:14" s="13" customFormat="1" ht="15.75">
      <c r="A19" s="7">
        <v>17</v>
      </c>
      <c r="B19" s="42" t="s">
        <v>177</v>
      </c>
      <c r="C19" s="22" t="s">
        <v>178</v>
      </c>
      <c r="D19" s="22" t="s">
        <v>27</v>
      </c>
      <c r="E19" s="20" t="s">
        <v>139</v>
      </c>
      <c r="F19" s="7" t="s">
        <v>13</v>
      </c>
      <c r="G19" s="7" t="s">
        <v>179</v>
      </c>
      <c r="H19" s="10" t="s">
        <v>51</v>
      </c>
      <c r="I19" s="11">
        <v>0</v>
      </c>
      <c r="J19" s="10">
        <f t="shared" si="0"/>
        <v>15</v>
      </c>
      <c r="K19" s="65">
        <v>30</v>
      </c>
      <c r="L19" s="12">
        <f t="shared" si="1"/>
        <v>0.5</v>
      </c>
      <c r="M19" s="12" t="s">
        <v>366</v>
      </c>
      <c r="N19" s="8" t="s">
        <v>142</v>
      </c>
    </row>
    <row r="20" spans="1:14" s="13" customFormat="1" ht="15.75">
      <c r="A20" s="7">
        <v>18</v>
      </c>
      <c r="B20" s="8" t="s">
        <v>227</v>
      </c>
      <c r="C20" s="37" t="s">
        <v>228</v>
      </c>
      <c r="D20" s="8" t="s">
        <v>182</v>
      </c>
      <c r="E20" s="45" t="s">
        <v>229</v>
      </c>
      <c r="F20" s="7" t="s">
        <v>13</v>
      </c>
      <c r="G20" s="7" t="s">
        <v>171</v>
      </c>
      <c r="H20" s="10" t="s">
        <v>51</v>
      </c>
      <c r="I20" s="11"/>
      <c r="J20" s="10">
        <f t="shared" si="0"/>
        <v>15</v>
      </c>
      <c r="K20" s="65">
        <v>30</v>
      </c>
      <c r="L20" s="12">
        <f t="shared" si="1"/>
        <v>0.5</v>
      </c>
      <c r="M20" s="12" t="s">
        <v>366</v>
      </c>
      <c r="N20" s="8" t="s">
        <v>230</v>
      </c>
    </row>
    <row r="21" spans="1:14" s="13" customFormat="1" ht="15.75">
      <c r="A21" s="7">
        <v>19</v>
      </c>
      <c r="B21" s="8" t="s">
        <v>258</v>
      </c>
      <c r="C21" s="37" t="s">
        <v>186</v>
      </c>
      <c r="D21" s="8" t="s">
        <v>157</v>
      </c>
      <c r="E21" s="45" t="s">
        <v>248</v>
      </c>
      <c r="F21" s="7" t="s">
        <v>13</v>
      </c>
      <c r="G21" s="7">
        <v>8</v>
      </c>
      <c r="H21" s="10" t="s">
        <v>51</v>
      </c>
      <c r="I21" s="11"/>
      <c r="J21" s="10">
        <f t="shared" si="0"/>
        <v>15</v>
      </c>
      <c r="K21" s="65">
        <v>30</v>
      </c>
      <c r="L21" s="12">
        <f t="shared" si="1"/>
        <v>0.5</v>
      </c>
      <c r="M21" s="12" t="s">
        <v>366</v>
      </c>
      <c r="N21" s="8" t="s">
        <v>249</v>
      </c>
    </row>
    <row r="22" spans="1:14" s="13" customFormat="1" ht="26.25">
      <c r="A22" s="7">
        <v>20</v>
      </c>
      <c r="B22" s="38" t="s">
        <v>114</v>
      </c>
      <c r="C22" s="8" t="s">
        <v>115</v>
      </c>
      <c r="D22" s="37" t="s">
        <v>78</v>
      </c>
      <c r="E22" s="44" t="s">
        <v>85</v>
      </c>
      <c r="F22" s="7" t="s">
        <v>13</v>
      </c>
      <c r="G22" s="7">
        <v>9</v>
      </c>
      <c r="H22" s="10"/>
      <c r="I22" s="11"/>
      <c r="J22" s="10" t="s">
        <v>116</v>
      </c>
      <c r="K22" s="65">
        <v>30</v>
      </c>
      <c r="L22" s="12">
        <f t="shared" si="1"/>
        <v>0.8</v>
      </c>
      <c r="M22" s="61" t="s">
        <v>368</v>
      </c>
      <c r="N22" s="51" t="s">
        <v>87</v>
      </c>
    </row>
    <row r="23" spans="1:14" s="13" customFormat="1" ht="15.75">
      <c r="A23" s="7">
        <v>21</v>
      </c>
      <c r="B23" s="8" t="s">
        <v>311</v>
      </c>
      <c r="C23" s="8" t="s">
        <v>112</v>
      </c>
      <c r="D23" s="41" t="s">
        <v>148</v>
      </c>
      <c r="E23" s="45" t="s">
        <v>284</v>
      </c>
      <c r="F23" s="7" t="s">
        <v>13</v>
      </c>
      <c r="G23" s="7" t="s">
        <v>304</v>
      </c>
      <c r="H23" s="10" t="s">
        <v>184</v>
      </c>
      <c r="I23" s="11"/>
      <c r="J23" s="10">
        <f>H23+I23</f>
        <v>19</v>
      </c>
      <c r="K23" s="65">
        <v>30</v>
      </c>
      <c r="L23" s="12">
        <f t="shared" si="1"/>
        <v>0.6333333333333333</v>
      </c>
      <c r="M23" s="61" t="s">
        <v>366</v>
      </c>
      <c r="N23" s="50" t="s">
        <v>285</v>
      </c>
    </row>
    <row r="24" spans="1:14" s="13" customFormat="1" ht="15.75">
      <c r="A24" s="7">
        <v>22</v>
      </c>
      <c r="B24" s="22" t="s">
        <v>45</v>
      </c>
      <c r="C24" s="22" t="s">
        <v>46</v>
      </c>
      <c r="D24" s="22" t="s">
        <v>11</v>
      </c>
      <c r="E24" s="45" t="s">
        <v>12</v>
      </c>
      <c r="F24" s="7" t="s">
        <v>13</v>
      </c>
      <c r="G24" s="7" t="s">
        <v>43</v>
      </c>
      <c r="H24" s="10" t="s">
        <v>47</v>
      </c>
      <c r="I24" s="11"/>
      <c r="J24" s="10">
        <f>H24+I24</f>
        <v>18</v>
      </c>
      <c r="K24" s="65">
        <v>30</v>
      </c>
      <c r="L24" s="12">
        <f t="shared" si="1"/>
        <v>0.6</v>
      </c>
      <c r="M24" s="61" t="s">
        <v>366</v>
      </c>
      <c r="N24" s="50" t="s">
        <v>30</v>
      </c>
    </row>
    <row r="25" spans="1:14" s="13" customFormat="1" ht="26.25">
      <c r="A25" s="7">
        <v>23</v>
      </c>
      <c r="B25" s="42" t="s">
        <v>117</v>
      </c>
      <c r="C25" s="22" t="s">
        <v>118</v>
      </c>
      <c r="D25" s="22" t="s">
        <v>33</v>
      </c>
      <c r="E25" s="44" t="s">
        <v>85</v>
      </c>
      <c r="F25" s="7" t="s">
        <v>13</v>
      </c>
      <c r="G25" s="7">
        <v>9</v>
      </c>
      <c r="H25" s="10"/>
      <c r="I25" s="11"/>
      <c r="J25" s="10" t="s">
        <v>119</v>
      </c>
      <c r="K25" s="65">
        <v>30</v>
      </c>
      <c r="L25" s="12">
        <f t="shared" si="1"/>
        <v>0.56666666666666665</v>
      </c>
      <c r="M25" s="61" t="s">
        <v>366</v>
      </c>
      <c r="N25" s="51" t="s">
        <v>87</v>
      </c>
    </row>
    <row r="26" spans="1:14" s="13" customFormat="1" ht="15.75">
      <c r="A26" s="7">
        <v>24</v>
      </c>
      <c r="B26" s="22" t="s">
        <v>314</v>
      </c>
      <c r="C26" s="22" t="s">
        <v>220</v>
      </c>
      <c r="D26" s="22" t="s">
        <v>33</v>
      </c>
      <c r="E26" s="45" t="s">
        <v>284</v>
      </c>
      <c r="F26" s="7" t="s">
        <v>13</v>
      </c>
      <c r="G26" s="7" t="s">
        <v>70</v>
      </c>
      <c r="H26" s="10" t="s">
        <v>244</v>
      </c>
      <c r="I26" s="11"/>
      <c r="J26" s="10">
        <f>H26+I26</f>
        <v>16</v>
      </c>
      <c r="K26" s="65">
        <v>30</v>
      </c>
      <c r="L26" s="12">
        <f t="shared" si="1"/>
        <v>0.53333333333333333</v>
      </c>
      <c r="M26" s="61" t="s">
        <v>366</v>
      </c>
      <c r="N26" s="50" t="s">
        <v>285</v>
      </c>
    </row>
    <row r="27" spans="1:14" s="13" customFormat="1" ht="15.75">
      <c r="A27" s="7">
        <v>25</v>
      </c>
      <c r="B27" s="8" t="s">
        <v>48</v>
      </c>
      <c r="C27" s="8" t="s">
        <v>49</v>
      </c>
      <c r="D27" s="37" t="s">
        <v>50</v>
      </c>
      <c r="E27" s="45" t="s">
        <v>12</v>
      </c>
      <c r="F27" s="7" t="s">
        <v>13</v>
      </c>
      <c r="G27" s="7" t="s">
        <v>43</v>
      </c>
      <c r="H27" s="10" t="s">
        <v>51</v>
      </c>
      <c r="I27" s="11"/>
      <c r="J27" s="10">
        <f>H27+I27</f>
        <v>15</v>
      </c>
      <c r="K27" s="65">
        <v>30</v>
      </c>
      <c r="L27" s="12">
        <f t="shared" si="1"/>
        <v>0.5</v>
      </c>
      <c r="M27" s="61" t="s">
        <v>366</v>
      </c>
      <c r="N27" s="50" t="s">
        <v>30</v>
      </c>
    </row>
    <row r="28" spans="1:14" s="13" customFormat="1" ht="15.75">
      <c r="A28" s="7">
        <v>26</v>
      </c>
      <c r="B28" s="22" t="s">
        <v>52</v>
      </c>
      <c r="C28" s="22" t="s">
        <v>53</v>
      </c>
      <c r="D28" s="22" t="s">
        <v>54</v>
      </c>
      <c r="E28" s="45" t="s">
        <v>12</v>
      </c>
      <c r="F28" s="7" t="s">
        <v>13</v>
      </c>
      <c r="G28" s="7" t="s">
        <v>43</v>
      </c>
      <c r="H28" s="10" t="s">
        <v>51</v>
      </c>
      <c r="I28" s="11"/>
      <c r="J28" s="10">
        <f>H28+I28</f>
        <v>15</v>
      </c>
      <c r="K28" s="65">
        <v>30</v>
      </c>
      <c r="L28" s="12">
        <f t="shared" si="1"/>
        <v>0.5</v>
      </c>
      <c r="M28" s="61" t="s">
        <v>366</v>
      </c>
      <c r="N28" s="50" t="s">
        <v>30</v>
      </c>
    </row>
    <row r="29" spans="1:14" s="13" customFormat="1" ht="26.25">
      <c r="A29" s="7">
        <v>27</v>
      </c>
      <c r="B29" s="38" t="s">
        <v>111</v>
      </c>
      <c r="C29" s="8" t="s">
        <v>112</v>
      </c>
      <c r="D29" s="37" t="s">
        <v>113</v>
      </c>
      <c r="E29" s="44" t="s">
        <v>85</v>
      </c>
      <c r="F29" s="7" t="s">
        <v>13</v>
      </c>
      <c r="G29" s="7">
        <v>9</v>
      </c>
      <c r="H29" s="10"/>
      <c r="I29" s="11"/>
      <c r="J29" s="10" t="s">
        <v>51</v>
      </c>
      <c r="K29" s="65">
        <v>30</v>
      </c>
      <c r="L29" s="12">
        <f t="shared" si="1"/>
        <v>0.5</v>
      </c>
      <c r="M29" s="61" t="s">
        <v>366</v>
      </c>
      <c r="N29" s="51" t="s">
        <v>87</v>
      </c>
    </row>
    <row r="30" spans="1:14" s="13" customFormat="1" ht="15.75">
      <c r="A30" s="7">
        <v>28</v>
      </c>
      <c r="B30" s="22" t="s">
        <v>242</v>
      </c>
      <c r="C30" s="22" t="s">
        <v>10</v>
      </c>
      <c r="D30" s="22" t="s">
        <v>99</v>
      </c>
      <c r="E30" s="45" t="s">
        <v>229</v>
      </c>
      <c r="F30" s="7" t="s">
        <v>13</v>
      </c>
      <c r="G30" s="7">
        <v>10</v>
      </c>
      <c r="H30" s="10" t="s">
        <v>47</v>
      </c>
      <c r="I30" s="11"/>
      <c r="J30" s="10">
        <f>H30+I30</f>
        <v>18</v>
      </c>
      <c r="K30" s="65">
        <v>30</v>
      </c>
      <c r="L30" s="12">
        <f t="shared" si="1"/>
        <v>0.6</v>
      </c>
      <c r="M30" s="61" t="s">
        <v>366</v>
      </c>
      <c r="N30" s="50" t="s">
        <v>239</v>
      </c>
    </row>
    <row r="31" spans="1:14" s="13" customFormat="1" ht="15.75">
      <c r="A31" s="7">
        <v>29</v>
      </c>
      <c r="B31" s="22" t="s">
        <v>216</v>
      </c>
      <c r="C31" s="22" t="s">
        <v>10</v>
      </c>
      <c r="D31" s="22" t="s">
        <v>50</v>
      </c>
      <c r="E31" s="47" t="s">
        <v>203</v>
      </c>
      <c r="F31" s="7" t="str">
        <f>$F$15</f>
        <v>физика</v>
      </c>
      <c r="G31" s="7">
        <v>10</v>
      </c>
      <c r="H31" s="7">
        <v>17</v>
      </c>
      <c r="I31" s="7"/>
      <c r="J31" s="7">
        <v>17</v>
      </c>
      <c r="K31" s="21">
        <v>30</v>
      </c>
      <c r="L31" s="12">
        <f t="shared" si="1"/>
        <v>0.56666666666666665</v>
      </c>
      <c r="M31" s="61" t="s">
        <v>366</v>
      </c>
      <c r="N31" s="50" t="s">
        <v>239</v>
      </c>
    </row>
    <row r="32" spans="1:14" s="13" customFormat="1" ht="15.75">
      <c r="A32" s="7">
        <v>30</v>
      </c>
      <c r="B32" s="22" t="s">
        <v>243</v>
      </c>
      <c r="C32" s="22" t="s">
        <v>223</v>
      </c>
      <c r="D32" s="22" t="s">
        <v>125</v>
      </c>
      <c r="E32" s="45" t="s">
        <v>229</v>
      </c>
      <c r="F32" s="7" t="s">
        <v>13</v>
      </c>
      <c r="G32" s="7">
        <v>10</v>
      </c>
      <c r="H32" s="10" t="s">
        <v>244</v>
      </c>
      <c r="I32" s="11"/>
      <c r="J32" s="10">
        <f>H32+I32</f>
        <v>16</v>
      </c>
      <c r="K32" s="65">
        <v>30</v>
      </c>
      <c r="L32" s="12">
        <f t="shared" si="1"/>
        <v>0.53333333333333333</v>
      </c>
      <c r="M32" s="61" t="s">
        <v>366</v>
      </c>
      <c r="N32" s="50" t="s">
        <v>239</v>
      </c>
    </row>
    <row r="33" spans="1:14" s="13" customFormat="1" ht="15.75">
      <c r="A33" s="7">
        <v>31</v>
      </c>
      <c r="B33" s="42" t="s">
        <v>152</v>
      </c>
      <c r="C33" s="22" t="s">
        <v>10</v>
      </c>
      <c r="D33" s="22" t="s">
        <v>153</v>
      </c>
      <c r="E33" s="20" t="s">
        <v>139</v>
      </c>
      <c r="F33" s="7" t="s">
        <v>13</v>
      </c>
      <c r="G33" s="7" t="s">
        <v>140</v>
      </c>
      <c r="H33" s="10" t="s">
        <v>15</v>
      </c>
      <c r="I33" s="11">
        <v>0</v>
      </c>
      <c r="J33" s="10">
        <f>H33+I33</f>
        <v>12</v>
      </c>
      <c r="K33" s="65">
        <v>30</v>
      </c>
      <c r="L33" s="12">
        <f t="shared" si="1"/>
        <v>0.4</v>
      </c>
      <c r="M33" s="61" t="s">
        <v>366</v>
      </c>
      <c r="N33" s="50" t="s">
        <v>142</v>
      </c>
    </row>
    <row r="34" spans="1:14" s="13" customFormat="1" ht="15.75">
      <c r="A34" s="7">
        <v>32</v>
      </c>
      <c r="B34" s="67" t="s">
        <v>143</v>
      </c>
      <c r="C34" s="68" t="s">
        <v>144</v>
      </c>
      <c r="D34" s="68" t="s">
        <v>145</v>
      </c>
      <c r="E34" s="69" t="s">
        <v>139</v>
      </c>
      <c r="F34" s="66" t="s">
        <v>13</v>
      </c>
      <c r="G34" s="66" t="s">
        <v>140</v>
      </c>
      <c r="H34" s="70" t="s">
        <v>130</v>
      </c>
      <c r="I34" s="71">
        <v>0</v>
      </c>
      <c r="J34" s="70" t="s">
        <v>130</v>
      </c>
      <c r="K34" s="71">
        <v>30</v>
      </c>
      <c r="L34" s="72">
        <f t="shared" si="1"/>
        <v>0.3</v>
      </c>
      <c r="M34" s="73" t="s">
        <v>367</v>
      </c>
      <c r="N34" s="74" t="s">
        <v>142</v>
      </c>
    </row>
    <row r="35" spans="1:14" s="13" customFormat="1" ht="15.75">
      <c r="A35" s="7">
        <v>33</v>
      </c>
      <c r="B35" s="75" t="s">
        <v>224</v>
      </c>
      <c r="C35" s="75" t="s">
        <v>137</v>
      </c>
      <c r="D35" s="75" t="s">
        <v>225</v>
      </c>
      <c r="E35" s="76" t="s">
        <v>203</v>
      </c>
      <c r="F35" s="66" t="str">
        <f>$F$17</f>
        <v>физика</v>
      </c>
      <c r="G35" s="66">
        <v>11</v>
      </c>
      <c r="H35" s="66">
        <v>9</v>
      </c>
      <c r="I35" s="66"/>
      <c r="J35" s="66">
        <v>9</v>
      </c>
      <c r="K35" s="66">
        <v>30</v>
      </c>
      <c r="L35" s="72">
        <f t="shared" si="1"/>
        <v>0.3</v>
      </c>
      <c r="M35" s="73" t="s">
        <v>367</v>
      </c>
      <c r="N35" s="74" t="str">
        <f>$N$7</f>
        <v>Ганеева Галина Махмутовна</v>
      </c>
    </row>
  </sheetData>
  <dataValidations count="3">
    <dataValidation type="list" allowBlank="1" showInputMessage="1" showErrorMessage="1" sqref="IY22:IY35 SU22:SU35 ACQ22:ACQ35 AMM22:AMM35 AWI22:AWI35 BGE22:BGE35 BQA22:BQA35 BZW22:BZW35 CJS22:CJS35 CTO22:CTO35 DDK22:DDK35 DNG22:DNG35 DXC22:DXC35 EGY22:EGY35 EQU22:EQU35 FAQ22:FAQ35 FKM22:FKM35 FUI22:FUI35 GEE22:GEE35 GOA22:GOA35 GXW22:GXW35 HHS22:HHS35 HRO22:HRO35 IBK22:IBK35 ILG22:ILG35 IVC22:IVC35 JEY22:JEY35 JOU22:JOU35 JYQ22:JYQ35 KIM22:KIM35 KSI22:KSI35 LCE22:LCE35 LMA22:LMA35 LVW22:LVW35 MFS22:MFS35 MPO22:MPO35 MZK22:MZK35 NJG22:NJG35 NTC22:NTC35 OCY22:OCY35 OMU22:OMU35 OWQ22:OWQ35 PGM22:PGM35 PQI22:PQI35 QAE22:QAE35 QKA22:QKA35 QTW22:QTW35 RDS22:RDS35 RNO22:RNO35 RXK22:RXK35 SHG22:SHG35 SRC22:SRC35 TAY22:TAY35 TKU22:TKU35 TUQ22:TUQ35 UEM22:UEM35 UOI22:UOI35 UYE22:UYE35 VIA22:VIA35 VRW22:VRW35 WBS22:WBS35 WLO22:WLO35 IY3:IY5 WVK3:WVK5 WLO3:WLO5 WBS3:WBS5 VRW3:VRW5 VIA3:VIA5 UYE3:UYE5 UOI3:UOI5 UEM3:UEM5 TUQ3:TUQ5 TKU3:TKU5 TAY3:TAY5 SRC3:SRC5 SHG3:SHG5 RXK3:RXK5 RNO3:RNO5 RDS3:RDS5 QTW3:QTW5 QKA3:QKA5 QAE3:QAE5 PQI3:PQI5 PGM3:PGM5 OWQ3:OWQ5 OMU3:OMU5 OCY3:OCY5 NTC3:NTC5 NJG3:NJG5 MZK3:MZK5 MPO3:MPO5 MFS3:MFS5 LVW3:LVW5 LMA3:LMA5 LCE3:LCE5 KSI3:KSI5 KIM3:KIM5 JYQ3:JYQ5 JOU3:JOU5 JEY3:JEY5 IVC3:IVC5 ILG3:ILG5 IBK3:IBK5 HRO3:HRO5 HHS3:HHS5 GXW3:GXW5 GOA3:GOA5 GEE3:GEE5 FUI3:FUI5 FKM3:FKM5 FAQ3:FAQ5 EQU3:EQU5 EGY3:EGY5 DXC3:DXC5 DNG3:DNG5 DDK3:DDK5 CTO3:CTO5 CJS3:CJS5 BZW3:BZW5 BQA3:BQA5 BGE3:BGE5 AWI3:AWI5 AMM3:AMM5 ACQ3:ACQ5 SU3:SU5 IY7:IY18 SU7:SU18 ACQ7:ACQ18 AMM7:AMM18 AWI7:AWI18 BGE7:BGE18 BQA7:BQA18 BZW7:BZW18 CJS7:CJS18 CTO7:CTO18 DDK7:DDK18 DNG7:DNG18 DXC7:DXC18 EGY7:EGY18 EQU7:EQU18 FAQ7:FAQ18 FKM7:FKM18 FUI7:FUI18 GEE7:GEE18 GOA7:GOA18 GXW7:GXW18 HHS7:HHS18 HRO7:HRO18 IBK7:IBK18 ILG7:ILG18 IVC7:IVC18 JEY7:JEY18 JOU7:JOU18 JYQ7:JYQ18 KIM7:KIM18 KSI7:KSI18 LCE7:LCE18 LMA7:LMA18 LVW7:LVW18 MFS7:MFS18 MPO7:MPO18 MZK7:MZK18 NJG7:NJG18 NTC7:NTC18 OCY7:OCY18 OMU7:OMU18 OWQ7:OWQ18 PGM7:PGM18 PQI7:PQI18 QAE7:QAE18 QKA7:QKA18 QTW7:QTW18 RDS7:RDS18 RNO7:RNO18 RXK7:RXK18 SHG7:SHG18 SRC7:SRC18 TAY7:TAY18 TKU7:TKU18 TUQ7:TUQ18 UEM7:UEM18 UOI7:UOI18 UYE7:UYE18 VIA7:VIA18 VRW7:VRW18 WBS7:WBS18 WLO7:WLO18 WVK7:WVK18 WVK22:WVK35">
      <formula1>sex</formula1>
    </dataValidation>
    <dataValidation type="list" allowBlank="1" showInputMessage="1" showErrorMessage="1" sqref="JC22:JC35 SY22:SY35 ACU22:ACU35 AMQ22:AMQ35 AWM22:AWM35 BGI22:BGI35 BQE22:BQE35 CAA22:CAA35 CJW22:CJW35 CTS22:CTS35 DDO22:DDO35 DNK22:DNK35 DXG22:DXG35 EHC22:EHC35 EQY22:EQY35 FAU22:FAU35 FKQ22:FKQ35 FUM22:FUM35 GEI22:GEI35 GOE22:GOE35 GYA22:GYA35 HHW22:HHW35 HRS22:HRS35 IBO22:IBO35 ILK22:ILK35 IVG22:IVG35 JFC22:JFC35 JOY22:JOY35 JYU22:JYU35 KIQ22:KIQ35 KSM22:KSM35 LCI22:LCI35 LME22:LME35 LWA22:LWA35 MFW22:MFW35 MPS22:MPS35 MZO22:MZO35 NJK22:NJK35 NTG22:NTG35 ODC22:ODC35 OMY22:OMY35 OWU22:OWU35 PGQ22:PGQ35 PQM22:PQM35 QAI22:QAI35 QKE22:QKE35 QUA22:QUA35 RDW22:RDW35 RNS22:RNS35 RXO22:RXO35 SHK22:SHK35 SRG22:SRG35 TBC22:TBC35 TKY22:TKY35 TUU22:TUU35 UEQ22:UEQ35 UOM22:UOM35 UYI22:UYI35 VIE22:VIE35 VSA22:VSA35 WBW22:WBW35 WLS22:WLS35 JC3:JC5 WVO3:WVO5 WLS3:WLS5 WBW3:WBW5 VSA3:VSA5 VIE3:VIE5 UYI3:UYI5 UOM3:UOM5 UEQ3:UEQ5 TUU3:TUU5 TKY3:TKY5 TBC3:TBC5 SRG3:SRG5 SHK3:SHK5 RXO3:RXO5 RNS3:RNS5 RDW3:RDW5 QUA3:QUA5 QKE3:QKE5 QAI3:QAI5 PQM3:PQM5 PGQ3:PGQ5 OWU3:OWU5 OMY3:OMY5 ODC3:ODC5 NTG3:NTG5 NJK3:NJK5 MZO3:MZO5 MPS3:MPS5 MFW3:MFW5 LWA3:LWA5 LME3:LME5 LCI3:LCI5 KSM3:KSM5 KIQ3:KIQ5 JYU3:JYU5 JOY3:JOY5 JFC3:JFC5 IVG3:IVG5 ILK3:ILK5 IBO3:IBO5 HRS3:HRS5 HHW3:HHW5 GYA3:GYA5 GOE3:GOE5 GEI3:GEI5 FUM3:FUM5 FKQ3:FKQ5 FAU3:FAU5 EQY3:EQY5 EHC3:EHC5 DXG3:DXG5 DNK3:DNK5 DDO3:DDO5 CTS3:CTS5 CJW3:CJW5 CAA3:CAA5 BQE3:BQE5 BGI3:BGI5 AWM3:AWM5 AMQ3:AMQ5 ACU3:ACU5 SY3:SY5 JC7:JC18 SY7:SY18 ACU7:ACU18 AMQ7:AMQ18 AWM7:AWM18 BGI7:BGI18 BQE7:BQE18 CAA7:CAA18 CJW7:CJW18 CTS7:CTS18 DDO7:DDO18 DNK7:DNK18 DXG7:DXG18 EHC7:EHC18 EQY7:EQY18 FAU7:FAU18 FKQ7:FKQ18 FUM7:FUM18 GEI7:GEI18 GOE7:GOE18 GYA7:GYA18 HHW7:HHW18 HRS7:HRS18 IBO7:IBO18 ILK7:ILK18 IVG7:IVG18 JFC7:JFC18 JOY7:JOY18 JYU7:JYU18 KIQ7:KIQ18 KSM7:KSM18 LCI7:LCI18 LME7:LME18 LWA7:LWA18 MFW7:MFW18 MPS7:MPS18 MZO7:MZO18 NJK7:NJK18 NTG7:NTG18 ODC7:ODC18 OMY7:OMY18 OWU7:OWU18 PGQ7:PGQ18 PQM7:PQM18 QAI7:QAI18 QKE7:QKE18 QUA7:QUA18 RDW7:RDW18 RNS7:RNS18 RXO7:RXO18 SHK7:SHK18 SRG7:SRG18 TBC7:TBC18 TKY7:TKY18 TUU7:TUU18 UEQ7:UEQ18 UOM7:UOM18 UYI7:UYI18 VIE7:VIE18 VSA7:VSA18 WBW7:WBW18 WLS7:WLS18 WVO7:WVO18 WVO22:WVO35">
      <formula1>rf</formula1>
    </dataValidation>
    <dataValidation type="list" allowBlank="1" showInputMessage="1" showErrorMessage="1" sqref="SZ22:SZ35 ACV22:ACV35 AMR22:AMR35 AWN22:AWN35 BGJ22:BGJ35 BQF22:BQF35 CAB22:CAB35 CJX22:CJX35 CTT22:CTT35 DDP22:DDP35 DNL22:DNL35 DXH22:DXH35 EHD22:EHD35 EQZ22:EQZ35 FAV22:FAV35 FKR22:FKR35 FUN22:FUN35 GEJ22:GEJ35 GOF22:GOF35 GYB22:GYB35 HHX22:HHX35 HRT22:HRT35 IBP22:IBP35 ILL22:ILL35 IVH22:IVH35 JFD22:JFD35 JOZ22:JOZ35 JYV22:JYV35 KIR22:KIR35 KSN22:KSN35 LCJ22:LCJ35 LMF22:LMF35 LWB22:LWB35 MFX22:MFX35 MPT22:MPT35 MZP22:MZP35 NJL22:NJL35 NTH22:NTH35 ODD22:ODD35 OMZ22:OMZ35 OWV22:OWV35 PGR22:PGR35 PQN22:PQN35 QAJ22:QAJ35 QKF22:QKF35 QUB22:QUB35 RDX22:RDX35 RNT22:RNT35 RXP22:RXP35 SHL22:SHL35 SRH22:SRH35 TBD22:TBD35 TKZ22:TKZ35 TUV22:TUV35 UER22:UER35 UON22:UON35 UYJ22:UYJ35 VIF22:VIF35 VSB22:VSB35 WBX22:WBX35 WLT22:WLT35 WVP22:WVP35 WVP3:WVP5 WLT3:WLT5 WBX3:WBX5 VSB3:VSB5 VIF3:VIF5 UYJ3:UYJ5 UON3:UON5 UER3:UER5 TUV3:TUV5 TKZ3:TKZ5 TBD3:TBD5 SRH3:SRH5 SHL3:SHL5 RXP3:RXP5 RNT3:RNT5 RDX3:RDX5 QUB3:QUB5 QKF3:QKF5 QAJ3:QAJ5 PQN3:PQN5 PGR3:PGR5 OWV3:OWV5 OMZ3:OMZ5 ODD3:ODD5 NTH3:NTH5 NJL3:NJL5 MZP3:MZP5 MPT3:MPT5 MFX3:MFX5 LWB3:LWB5 LMF3:LMF5 LCJ3:LCJ5 KSN3:KSN5 KIR3:KIR5 JYV3:JYV5 JOZ3:JOZ5 JFD3:JFD5 IVH3:IVH5 ILL3:ILL5 IBP3:IBP5 HRT3:HRT5 HHX3:HHX5 GYB3:GYB5 GOF3:GOF5 GEJ3:GEJ5 FUN3:FUN5 FKR3:FKR5 FAV3:FAV5 EQZ3:EQZ5 EHD3:EHD5 DXH3:DXH5 DNL3:DNL5 DDP3:DDP5 CTT3:CTT5 CJX3:CJX5 CAB3:CAB5 BQF3:BQF5 BGJ3:BGJ5 AWN3:AWN5 AMR3:AMR5 ACV3:ACV5 SZ3:SZ5 JD3:JD5 G3:G5 G7:G35 JD7:JD18 SZ7:SZ18 ACV7:ACV18 AMR7:AMR18 AWN7:AWN18 BGJ7:BGJ18 BQF7:BQF18 CAB7:CAB18 CJX7:CJX18 CTT7:CTT18 DDP7:DDP18 DNL7:DNL18 DXH7:DXH18 EHD7:EHD18 EQZ7:EQZ18 FAV7:FAV18 FKR7:FKR18 FUN7:FUN18 GEJ7:GEJ18 GOF7:GOF18 GYB7:GYB18 HHX7:HHX18 HRT7:HRT18 IBP7:IBP18 ILL7:ILL18 IVH7:IVH18 JFD7:JFD18 JOZ7:JOZ18 JYV7:JYV18 KIR7:KIR18 KSN7:KSN18 LCJ7:LCJ18 LMF7:LMF18 LWB7:LWB18 MFX7:MFX18 MPT7:MPT18 MZP7:MZP18 NJL7:NJL18 NTH7:NTH18 ODD7:ODD18 OMZ7:OMZ18 OWV7:OWV18 PGR7:PGR18 PQN7:PQN18 QAJ7:QAJ18 QKF7:QKF18 QUB7:QUB18 RDX7:RDX18 RNT7:RNT18 RXP7:RXP18 SHL7:SHL18 SRH7:SRH18 TBD7:TBD18 TKZ7:TKZ18 TUV7:TUV18 UER7:UER18 UON7:UON18 UYJ7:UYJ18 VIF7:VIF18 VSB7:VSB18 WBX7:WBX18 WLT7:WLT18 WVP7:WVP18 JD22:JD35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7</vt:lpstr>
      <vt:lpstr>8</vt:lpstr>
      <vt:lpstr>9</vt:lpstr>
      <vt:lpstr>10</vt:lpstr>
      <vt:lpstr>11</vt:lpstr>
      <vt:lpstr>Приз. поб.</vt:lpstr>
      <vt:lpstr>Общий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2023-10-20T07:49:43Z</dcterms:modified>
</cp:coreProperties>
</file>