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8"/>
  </externalReferences>
  <definedNames>
    <definedName name="_xlnm._FilterDatabase" localSheetId="5" hidden="1">'10'!$A$2:$R$35</definedName>
    <definedName name="_xlnm._FilterDatabase" localSheetId="6" hidden="1">'11'!$A$2:$O$21</definedName>
    <definedName name="_xlnm._FilterDatabase" localSheetId="0" hidden="1">'5'!$A$2:$O$45</definedName>
    <definedName name="_xlnm._FilterDatabase" localSheetId="1" hidden="1">'6'!$A$2:$P$55</definedName>
    <definedName name="_xlnm._FilterDatabase" localSheetId="2" hidden="1">'7'!$A$2:$O$72</definedName>
    <definedName name="_xlnm._FilterDatabase" localSheetId="3" hidden="1">'8'!$A$2:$P$66</definedName>
    <definedName name="_xlnm._FilterDatabase" localSheetId="4" hidden="1">'9'!$A$2:$P$66</definedName>
    <definedName name="rf">[1]Лист2!$H$4:$H$5</definedName>
    <definedName name="sex">[1]Лист2!$F$4:$F$5</definedName>
    <definedName name="t_class">[1]Лист2!$B$4:$B$10</definedName>
  </definedNames>
  <calcPr calcId="144525"/>
</workbook>
</file>

<file path=xl/calcChain.xml><?xml version="1.0" encoding="utf-8"?>
<calcChain xmlns="http://schemas.openxmlformats.org/spreadsheetml/2006/main">
  <c r="J11" i="7" l="1"/>
  <c r="L11" i="7" s="1"/>
  <c r="J10" i="7"/>
  <c r="L10" i="7" s="1"/>
  <c r="J5" i="7"/>
  <c r="L5" i="7" s="1"/>
  <c r="J7" i="7"/>
  <c r="L7" i="7" s="1"/>
  <c r="J6" i="7"/>
  <c r="L6" i="7" s="1"/>
  <c r="J12" i="7"/>
  <c r="L12" i="7" s="1"/>
  <c r="J9" i="7"/>
  <c r="L9" i="7" s="1"/>
  <c r="J7" i="6"/>
  <c r="L7" i="6" s="1"/>
  <c r="J5" i="6"/>
  <c r="L5" i="6" s="1"/>
  <c r="J8" i="6"/>
  <c r="L8" i="6" s="1"/>
  <c r="J13" i="6"/>
  <c r="L13" i="6" s="1"/>
  <c r="J6" i="6"/>
  <c r="L6" i="6" s="1"/>
  <c r="J10" i="6"/>
  <c r="L10" i="6" s="1"/>
  <c r="J12" i="6"/>
  <c r="L12" i="6" s="1"/>
  <c r="J9" i="6"/>
  <c r="L9" i="6" s="1"/>
  <c r="J26" i="5"/>
  <c r="L26" i="5" s="1"/>
  <c r="J7" i="5"/>
  <c r="L7" i="5" s="1"/>
  <c r="J5" i="5"/>
  <c r="L5" i="5" s="1"/>
  <c r="J6" i="5"/>
  <c r="L6" i="5" s="1"/>
  <c r="J15" i="5"/>
  <c r="L15" i="5" s="1"/>
  <c r="J19" i="5"/>
  <c r="L19" i="5" s="1"/>
  <c r="J17" i="5"/>
  <c r="L17" i="5" s="1"/>
  <c r="J25" i="5"/>
  <c r="L25" i="5" s="1"/>
  <c r="J16" i="5"/>
  <c r="L16" i="5" s="1"/>
  <c r="L6" i="4"/>
  <c r="J13" i="4"/>
  <c r="L13" i="4" s="1"/>
  <c r="J27" i="4"/>
  <c r="L27" i="4" s="1"/>
  <c r="J8" i="4"/>
  <c r="L8" i="4" s="1"/>
  <c r="J12" i="4"/>
  <c r="L12" i="4" s="1"/>
  <c r="J23" i="4"/>
  <c r="L23" i="4" s="1"/>
  <c r="J22" i="4"/>
  <c r="L22" i="4" s="1"/>
  <c r="J21" i="4"/>
  <c r="L21" i="4" s="1"/>
  <c r="J28" i="4"/>
  <c r="L28" i="4" s="1"/>
  <c r="J33" i="4"/>
  <c r="L33" i="4" s="1"/>
  <c r="J14" i="4"/>
  <c r="L14" i="4" s="1"/>
  <c r="J19" i="4"/>
  <c r="L19" i="4" s="1"/>
  <c r="J30" i="4"/>
  <c r="L30" i="4" s="1"/>
  <c r="J25" i="4"/>
  <c r="L25" i="4" s="1"/>
  <c r="J34" i="3"/>
  <c r="L34" i="3" s="1"/>
  <c r="J8" i="3"/>
  <c r="L8" i="3" s="1"/>
  <c r="J18" i="3"/>
  <c r="L18" i="3" s="1"/>
  <c r="J26" i="3"/>
  <c r="L26" i="3" s="1"/>
  <c r="J20" i="3"/>
  <c r="L20" i="3" s="1"/>
  <c r="J14" i="3"/>
  <c r="L14" i="3" s="1"/>
  <c r="J25" i="3"/>
  <c r="L25" i="3" s="1"/>
  <c r="J38" i="3"/>
  <c r="L38" i="3" s="1"/>
  <c r="J9" i="3"/>
  <c r="L9" i="3" s="1"/>
  <c r="J15" i="3"/>
  <c r="L15" i="3" s="1"/>
  <c r="J19" i="3"/>
  <c r="L19" i="3" s="1"/>
  <c r="J35" i="3"/>
  <c r="L35" i="3" s="1"/>
  <c r="J16" i="3"/>
  <c r="L16" i="3" s="1"/>
  <c r="J32" i="3"/>
  <c r="L32" i="3" s="1"/>
  <c r="J33" i="3"/>
  <c r="L33" i="3" s="1"/>
  <c r="J7" i="2"/>
  <c r="L7" i="2" s="1"/>
  <c r="J22" i="2"/>
  <c r="L22" i="2" s="1"/>
  <c r="J26" i="2"/>
  <c r="L26" i="2" s="1"/>
  <c r="J25" i="2"/>
  <c r="L25" i="2" s="1"/>
  <c r="J31" i="2"/>
  <c r="L31" i="2" s="1"/>
  <c r="J8" i="2"/>
  <c r="L8" i="2" s="1"/>
  <c r="J30" i="2"/>
  <c r="L30" i="2" s="1"/>
  <c r="J14" i="2"/>
  <c r="L14" i="2" s="1"/>
  <c r="J13" i="2"/>
  <c r="L13" i="2" s="1"/>
  <c r="J34" i="2"/>
  <c r="L34" i="2" s="1"/>
  <c r="J29" i="2"/>
  <c r="L29" i="2" s="1"/>
  <c r="J21" i="2"/>
  <c r="L21" i="2" s="1"/>
  <c r="J24" i="2"/>
  <c r="L24" i="2" s="1"/>
  <c r="J36" i="2"/>
  <c r="L36" i="2" s="1"/>
  <c r="J22" i="1"/>
  <c r="L22" i="1" s="1"/>
  <c r="J15" i="1"/>
  <c r="L15" i="1" s="1"/>
  <c r="J20" i="1"/>
  <c r="L20" i="1" s="1"/>
  <c r="J26" i="1"/>
  <c r="L26" i="1" s="1"/>
  <c r="J32" i="1"/>
  <c r="L32" i="1" s="1"/>
  <c r="J44" i="1"/>
  <c r="L44" i="1" s="1"/>
  <c r="J25" i="1"/>
  <c r="L25" i="1" s="1"/>
  <c r="J36" i="1"/>
  <c r="L36" i="1" s="1"/>
  <c r="F18" i="5"/>
  <c r="F49" i="5" s="1"/>
  <c r="L53" i="3" l="1"/>
  <c r="L14" i="1"/>
  <c r="L17" i="6"/>
  <c r="L56" i="5" l="1"/>
  <c r="L28" i="5"/>
  <c r="L36" i="5"/>
  <c r="L27" i="5"/>
  <c r="L39" i="5"/>
  <c r="L53" i="5"/>
  <c r="L23" i="5"/>
  <c r="L46" i="5"/>
  <c r="J42" i="5"/>
  <c r="L42" i="5" s="1"/>
  <c r="J29" i="5"/>
  <c r="L29" i="5" s="1"/>
  <c r="L60" i="4"/>
  <c r="J57" i="4"/>
  <c r="L57" i="4" s="1"/>
  <c r="J49" i="4"/>
  <c r="L49" i="4" s="1"/>
  <c r="J43" i="4"/>
  <c r="L43" i="4" s="1"/>
  <c r="J42" i="4"/>
  <c r="L42" i="4" s="1"/>
  <c r="J53" i="4"/>
  <c r="L53" i="4" s="1"/>
  <c r="J51" i="4"/>
  <c r="L51" i="4" s="1"/>
  <c r="J39" i="4"/>
  <c r="L39" i="4" s="1"/>
  <c r="J38" i="4"/>
  <c r="L38" i="4" s="1"/>
  <c r="J62" i="3"/>
  <c r="L62" i="3" s="1"/>
  <c r="J59" i="3"/>
  <c r="L59" i="3" s="1"/>
  <c r="J58" i="3"/>
  <c r="L58" i="3" s="1"/>
  <c r="J46" i="3"/>
  <c r="L46" i="3" s="1"/>
  <c r="J42" i="3"/>
  <c r="L42" i="3" s="1"/>
  <c r="J41" i="3"/>
  <c r="L41" i="3" s="1"/>
  <c r="J61" i="3"/>
  <c r="L61" i="3" s="1"/>
  <c r="J57" i="3"/>
  <c r="L57" i="3" s="1"/>
  <c r="J55" i="3"/>
  <c r="L55" i="3" s="1"/>
  <c r="J47" i="3"/>
  <c r="L47" i="3" s="1"/>
  <c r="J40" i="3"/>
  <c r="L40" i="3" s="1"/>
  <c r="J37" i="3"/>
  <c r="L37" i="3" s="1"/>
  <c r="J31" i="1"/>
  <c r="L31" i="1" s="1"/>
  <c r="J21" i="1"/>
  <c r="L21" i="1" s="1"/>
  <c r="J19" i="1"/>
  <c r="L19" i="1" s="1"/>
  <c r="J10" i="1"/>
  <c r="L10" i="1" s="1"/>
  <c r="J9" i="1"/>
  <c r="L9" i="1" s="1"/>
  <c r="J8" i="1"/>
  <c r="L8" i="1" s="1"/>
  <c r="J4" i="1"/>
  <c r="L4" i="1" s="1"/>
  <c r="J3" i="1"/>
  <c r="L3" i="1" s="1"/>
  <c r="J28" i="1"/>
  <c r="L28" i="1" s="1"/>
  <c r="J24" i="1"/>
  <c r="L24" i="1" s="1"/>
  <c r="J18" i="1"/>
  <c r="L18" i="1" s="1"/>
  <c r="J17" i="1"/>
  <c r="L17" i="1" s="1"/>
  <c r="J13" i="1"/>
  <c r="L13" i="1" s="1"/>
  <c r="J7" i="1"/>
  <c r="L7" i="1" s="1"/>
  <c r="J12" i="1"/>
  <c r="L12" i="1" s="1"/>
  <c r="J5" i="1"/>
  <c r="L5" i="1" s="1"/>
  <c r="J52" i="2"/>
  <c r="L52" i="2" s="1"/>
  <c r="J23" i="2"/>
  <c r="L23" i="2" s="1"/>
  <c r="J20" i="2"/>
  <c r="L20" i="2" s="1"/>
  <c r="J12" i="2"/>
  <c r="L12" i="2" s="1"/>
  <c r="J19" i="2"/>
  <c r="L19" i="2" s="1"/>
  <c r="J16" i="2"/>
  <c r="L16" i="2" s="1"/>
  <c r="J11" i="2"/>
  <c r="L11" i="2" s="1"/>
  <c r="J5" i="2"/>
  <c r="L5" i="2" s="1"/>
  <c r="J43" i="2"/>
  <c r="L43" i="2" s="1"/>
  <c r="J41" i="2"/>
  <c r="L41" i="2" s="1"/>
  <c r="J40" i="2"/>
  <c r="L40" i="2" s="1"/>
  <c r="J33" i="2"/>
  <c r="L33" i="2" s="1"/>
  <c r="L18" i="2"/>
  <c r="L10" i="2"/>
  <c r="L6" i="2"/>
  <c r="J4" i="2"/>
  <c r="L4" i="2" s="1"/>
  <c r="J45" i="5"/>
  <c r="L45" i="5" s="1"/>
  <c r="L40" i="5"/>
  <c r="J43" i="5"/>
  <c r="L43" i="5" s="1"/>
  <c r="L32" i="5"/>
  <c r="L31" i="5"/>
  <c r="L66" i="5"/>
  <c r="J21" i="5"/>
  <c r="L21" i="5" s="1"/>
  <c r="J47" i="5"/>
  <c r="L47" i="5" s="1"/>
  <c r="L44" i="5"/>
  <c r="J38" i="5"/>
  <c r="L38" i="5" s="1"/>
  <c r="J37" i="5"/>
  <c r="L37" i="5" s="1"/>
  <c r="L30" i="5"/>
  <c r="L24" i="5"/>
  <c r="L20" i="5"/>
  <c r="J31" i="6"/>
  <c r="L31" i="6" s="1"/>
  <c r="J30" i="6"/>
  <c r="L30" i="6" s="1"/>
  <c r="L26" i="6"/>
  <c r="J24" i="6"/>
  <c r="L24" i="6" s="1"/>
  <c r="J20" i="6"/>
  <c r="L20" i="6" s="1"/>
  <c r="J23" i="6"/>
  <c r="L23" i="6" s="1"/>
  <c r="J18" i="6"/>
  <c r="L18" i="6" s="1"/>
  <c r="J22" i="6"/>
  <c r="L22" i="6" s="1"/>
  <c r="J15" i="6"/>
  <c r="L15" i="6" s="1"/>
  <c r="J14" i="7"/>
  <c r="L14" i="7" s="1"/>
  <c r="L13" i="7"/>
  <c r="L16" i="7"/>
  <c r="J15" i="7"/>
  <c r="L15" i="7" s="1"/>
  <c r="L8" i="7"/>
  <c r="J18" i="7" l="1"/>
  <c r="L18" i="7" s="1"/>
  <c r="L27" i="6"/>
  <c r="L32" i="6"/>
  <c r="L29" i="6"/>
  <c r="J28" i="6"/>
  <c r="L28" i="6" s="1"/>
  <c r="L48" i="5"/>
  <c r="L55" i="5"/>
  <c r="J54" i="5"/>
  <c r="L54" i="5" s="1"/>
  <c r="L57" i="5"/>
  <c r="L52" i="5"/>
  <c r="L58" i="5"/>
  <c r="L59" i="5"/>
  <c r="L51" i="5"/>
  <c r="L11" i="4"/>
  <c r="J32" i="4"/>
  <c r="L32" i="4" s="1"/>
  <c r="J40" i="4"/>
  <c r="L40" i="4" s="1"/>
  <c r="J29" i="4"/>
  <c r="L29" i="4" s="1"/>
  <c r="L18" i="4"/>
  <c r="J41" i="4"/>
  <c r="L41" i="4" s="1"/>
  <c r="L45" i="4"/>
  <c r="J46" i="4"/>
  <c r="L46" i="4" s="1"/>
  <c r="L48" i="4"/>
  <c r="J47" i="4"/>
  <c r="L47" i="4" s="1"/>
  <c r="J31" i="4"/>
  <c r="L31" i="4" s="1"/>
  <c r="J34" i="4"/>
  <c r="L34" i="4" s="1"/>
  <c r="L37" i="4"/>
  <c r="J35" i="4"/>
  <c r="L35" i="4" s="1"/>
  <c r="J47" i="2"/>
  <c r="L47" i="2" s="1"/>
  <c r="J46" i="2"/>
  <c r="L46" i="2" s="1"/>
  <c r="J15" i="2"/>
  <c r="L15" i="2" s="1"/>
  <c r="J37" i="2"/>
  <c r="L37" i="2" s="1"/>
  <c r="J42" i="2"/>
  <c r="L42" i="2" s="1"/>
  <c r="J17" i="2"/>
  <c r="L17" i="2" s="1"/>
  <c r="J32" i="2"/>
  <c r="L32" i="2" s="1"/>
  <c r="J28" i="2"/>
  <c r="L28" i="2" s="1"/>
  <c r="J39" i="2"/>
  <c r="L39" i="2" s="1"/>
  <c r="J30" i="3"/>
  <c r="L30" i="3" s="1"/>
  <c r="J29" i="3"/>
  <c r="L29" i="3" s="1"/>
  <c r="J44" i="3"/>
  <c r="L44" i="3" s="1"/>
  <c r="J3" i="3"/>
  <c r="L3" i="3" s="1"/>
  <c r="J39" i="3"/>
  <c r="L39" i="3" s="1"/>
  <c r="J13" i="3"/>
  <c r="L13" i="3" s="1"/>
  <c r="J6" i="3"/>
  <c r="L6" i="3" s="1"/>
  <c r="J24" i="3"/>
  <c r="L24" i="3" s="1"/>
  <c r="J7" i="3"/>
  <c r="L7" i="3" s="1"/>
  <c r="J31" i="3"/>
  <c r="L31" i="3" s="1"/>
  <c r="J22" i="3"/>
  <c r="L22" i="3" s="1"/>
  <c r="J28" i="3"/>
  <c r="L28" i="3" s="1"/>
  <c r="J23" i="3"/>
  <c r="L23" i="3" s="1"/>
  <c r="J4" i="3"/>
  <c r="L4" i="3" s="1"/>
  <c r="J11" i="1"/>
  <c r="L11" i="1" s="1"/>
  <c r="J27" i="1"/>
  <c r="L27" i="1" s="1"/>
  <c r="J37" i="1"/>
  <c r="L37" i="1" s="1"/>
  <c r="J30" i="1"/>
  <c r="L30" i="1" s="1"/>
  <c r="J41" i="1"/>
  <c r="L41" i="1" s="1"/>
  <c r="J45" i="1"/>
  <c r="L45" i="1" s="1"/>
  <c r="J33" i="1"/>
  <c r="L33" i="1" s="1"/>
  <c r="J29" i="1"/>
  <c r="L29" i="1" s="1"/>
  <c r="J23" i="1"/>
  <c r="L23" i="1" s="1"/>
  <c r="L43" i="1"/>
  <c r="L35" i="1"/>
  <c r="L16" i="1"/>
  <c r="L34" i="1"/>
  <c r="L39" i="1"/>
  <c r="L40" i="1"/>
  <c r="L42" i="1"/>
  <c r="L38" i="1"/>
  <c r="J19" i="7" l="1"/>
  <c r="L19" i="7" s="1"/>
  <c r="J17" i="7"/>
  <c r="L17" i="7" s="1"/>
  <c r="J17" i="4"/>
  <c r="L17" i="4" s="1"/>
  <c r="J44" i="4"/>
  <c r="L44" i="4" s="1"/>
  <c r="J24" i="4"/>
  <c r="L24" i="4" s="1"/>
  <c r="J10" i="4"/>
  <c r="L10" i="4" s="1"/>
  <c r="J16" i="4"/>
  <c r="L16" i="4" s="1"/>
  <c r="J36" i="4"/>
  <c r="L36" i="4" s="1"/>
  <c r="N19" i="6"/>
  <c r="J14" i="6"/>
  <c r="L14" i="6" s="1"/>
  <c r="N14" i="6"/>
  <c r="J19" i="6"/>
  <c r="L19" i="6" s="1"/>
  <c r="F19" i="6"/>
  <c r="N11" i="6"/>
  <c r="J11" i="6"/>
  <c r="L11" i="6" s="1"/>
  <c r="F11" i="6"/>
  <c r="F14" i="6" s="1"/>
  <c r="N18" i="5"/>
  <c r="J18" i="5"/>
  <c r="L18" i="5" s="1"/>
  <c r="N50" i="5"/>
  <c r="J50" i="5"/>
  <c r="L50" i="5" s="1"/>
  <c r="N49" i="5"/>
  <c r="J49" i="5"/>
  <c r="L49" i="5" s="1"/>
  <c r="N14" i="5"/>
  <c r="J14" i="5"/>
  <c r="L14" i="5" s="1"/>
  <c r="F14" i="5"/>
  <c r="F42" i="5" s="1"/>
  <c r="N22" i="5"/>
  <c r="J22" i="5"/>
  <c r="L22" i="5" s="1"/>
  <c r="N11" i="5"/>
  <c r="J11" i="5"/>
  <c r="L11" i="5" s="1"/>
  <c r="F11" i="5"/>
  <c r="N10" i="4"/>
  <c r="J15" i="4"/>
  <c r="L15" i="4" s="1"/>
  <c r="N43" i="3"/>
  <c r="J43" i="3"/>
  <c r="L43" i="3" s="1"/>
  <c r="N12" i="3"/>
  <c r="J12" i="3"/>
  <c r="L12" i="3" s="1"/>
  <c r="N11" i="3"/>
  <c r="J11" i="3"/>
  <c r="L11" i="3" s="1"/>
  <c r="N36" i="3"/>
  <c r="J36" i="3"/>
  <c r="L36" i="3" s="1"/>
  <c r="N27" i="3"/>
  <c r="J27" i="3"/>
  <c r="L27" i="3" s="1"/>
  <c r="N17" i="3"/>
  <c r="J17" i="3"/>
  <c r="L17" i="3" s="1"/>
  <c r="N54" i="3"/>
  <c r="J54" i="3"/>
  <c r="L54" i="3" s="1"/>
  <c r="N10" i="3"/>
  <c r="J10" i="3"/>
  <c r="L10" i="3" s="1"/>
  <c r="N45" i="3"/>
  <c r="J45" i="3"/>
  <c r="L45" i="3" s="1"/>
  <c r="N21" i="3"/>
  <c r="J21" i="3"/>
  <c r="L21" i="3" s="1"/>
  <c r="F29" i="5" l="1"/>
  <c r="J27" i="2"/>
  <c r="L27" i="2" s="1"/>
  <c r="J38" i="2"/>
  <c r="L38" i="2" s="1"/>
  <c r="L3" i="2"/>
  <c r="J35" i="2"/>
  <c r="L35" i="2" s="1"/>
  <c r="J5" i="3"/>
  <c r="L5" i="3" s="1"/>
  <c r="J50" i="3"/>
  <c r="L50" i="3" s="1"/>
  <c r="J56" i="3"/>
  <c r="L56" i="3" s="1"/>
  <c r="J52" i="3"/>
  <c r="L52" i="3" s="1"/>
  <c r="J66" i="3"/>
  <c r="L66" i="3" s="1"/>
  <c r="J51" i="3"/>
  <c r="L51" i="3" s="1"/>
  <c r="J3" i="4"/>
  <c r="L3" i="4" s="1"/>
  <c r="L5" i="4"/>
  <c r="J5" i="4"/>
  <c r="J4" i="4"/>
  <c r="L4" i="4" s="1"/>
  <c r="J7" i="4"/>
  <c r="L7" i="4" s="1"/>
  <c r="J9" i="4"/>
  <c r="L9" i="4" s="1"/>
  <c r="J26" i="4"/>
  <c r="L26" i="4" s="1"/>
  <c r="J20" i="4"/>
  <c r="L20" i="4" s="1"/>
  <c r="J35" i="5"/>
  <c r="L35" i="5" s="1"/>
  <c r="J60" i="5"/>
  <c r="L60" i="5" s="1"/>
  <c r="J41" i="5"/>
  <c r="L41" i="5" s="1"/>
  <c r="J10" i="5"/>
  <c r="L10" i="5" s="1"/>
  <c r="J13" i="5"/>
  <c r="L13" i="5" s="1"/>
  <c r="J12" i="5"/>
  <c r="L12" i="5" s="1"/>
  <c r="J9" i="5"/>
  <c r="L9" i="5" s="1"/>
  <c r="J8" i="5"/>
  <c r="L8" i="5" s="1"/>
  <c r="J3" i="5"/>
  <c r="L3" i="5" s="1"/>
  <c r="J34" i="5"/>
  <c r="L34" i="5" s="1"/>
  <c r="J33" i="5"/>
  <c r="L33" i="5" s="1"/>
  <c r="J4" i="5"/>
  <c r="L4" i="5" s="1"/>
  <c r="L3" i="6"/>
  <c r="L21" i="6"/>
  <c r="L25" i="6"/>
  <c r="L4" i="6"/>
  <c r="L16" i="6"/>
  <c r="L4" i="7"/>
  <c r="L3" i="7"/>
  <c r="J6" i="1" l="1"/>
  <c r="L6" i="1" s="1"/>
  <c r="J9" i="2"/>
  <c r="L9" i="2" s="1"/>
  <c r="J45" i="2"/>
  <c r="L45" i="2" s="1"/>
  <c r="J44" i="2"/>
  <c r="L44" i="2" s="1"/>
  <c r="J51" i="2"/>
  <c r="L51" i="2" s="1"/>
  <c r="J54" i="2"/>
  <c r="L54" i="2" s="1"/>
  <c r="J55" i="2"/>
  <c r="L55" i="2" s="1"/>
  <c r="J50" i="2"/>
  <c r="L50" i="2" s="1"/>
  <c r="J49" i="2"/>
  <c r="L49" i="2" s="1"/>
  <c r="J53" i="2"/>
  <c r="L53" i="2" s="1"/>
  <c r="J48" i="2"/>
  <c r="L48" i="2" s="1"/>
  <c r="J64" i="3"/>
  <c r="L64" i="3" s="1"/>
  <c r="J72" i="3"/>
  <c r="L72" i="3" s="1"/>
  <c r="J49" i="3"/>
  <c r="L49" i="3" s="1"/>
  <c r="J60" i="3"/>
  <c r="L60" i="3" s="1"/>
  <c r="J48" i="3"/>
  <c r="L48" i="3" s="1"/>
  <c r="J67" i="3"/>
  <c r="L67" i="3" s="1"/>
  <c r="J65" i="3"/>
  <c r="L65" i="3" s="1"/>
  <c r="J69" i="3"/>
  <c r="L69" i="3" s="1"/>
  <c r="J63" i="3"/>
  <c r="L63" i="3" s="1"/>
  <c r="J68" i="3"/>
  <c r="L68" i="3" s="1"/>
  <c r="J70" i="3"/>
  <c r="L70" i="3" s="1"/>
  <c r="J71" i="3"/>
  <c r="L71" i="3" s="1"/>
  <c r="J65" i="4"/>
  <c r="L65" i="4" s="1"/>
  <c r="J54" i="4"/>
  <c r="L54" i="4" s="1"/>
  <c r="J64" i="4"/>
  <c r="L64" i="4" s="1"/>
  <c r="J59" i="4"/>
  <c r="L59" i="4" s="1"/>
  <c r="J56" i="4"/>
  <c r="L56" i="4" s="1"/>
  <c r="J52" i="4"/>
  <c r="L52" i="4" s="1"/>
  <c r="J55" i="4"/>
  <c r="L55" i="4" s="1"/>
  <c r="J50" i="4"/>
  <c r="L50" i="4" s="1"/>
  <c r="J63" i="4"/>
  <c r="L63" i="4" s="1"/>
  <c r="J58" i="4"/>
  <c r="L58" i="4" s="1"/>
  <c r="J62" i="4"/>
  <c r="L62" i="4" s="1"/>
  <c r="J66" i="4"/>
  <c r="L66" i="4" s="1"/>
  <c r="J61" i="4"/>
  <c r="L61" i="4" s="1"/>
  <c r="J65" i="5"/>
  <c r="L65" i="5" s="1"/>
  <c r="J64" i="5"/>
  <c r="L64" i="5" s="1"/>
  <c r="J63" i="5"/>
  <c r="L63" i="5" s="1"/>
  <c r="J62" i="5"/>
  <c r="L62" i="5" s="1"/>
  <c r="J61" i="5"/>
  <c r="L61" i="5" s="1"/>
  <c r="J33" i="6"/>
  <c r="L33" i="6" s="1"/>
  <c r="J34" i="6"/>
  <c r="L34" i="6" s="1"/>
  <c r="J35" i="6"/>
  <c r="L35" i="6" s="1"/>
  <c r="J20" i="7"/>
  <c r="L20" i="7" s="1"/>
  <c r="J21" i="7"/>
  <c r="L21" i="7" s="1"/>
</calcChain>
</file>

<file path=xl/sharedStrings.xml><?xml version="1.0" encoding="utf-8"?>
<sst xmlns="http://schemas.openxmlformats.org/spreadsheetml/2006/main" count="2899" uniqueCount="790">
  <si>
    <t>№ п/п</t>
  </si>
  <si>
    <t>Предмет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</si>
  <si>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</si>
  <si>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</si>
  <si>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</si>
  <si>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</si>
  <si>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</si>
  <si>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</si>
  <si>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</si>
  <si>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>Прикладная физическая культура</t>
  </si>
  <si>
    <t xml:space="preserve">Покалюк </t>
  </si>
  <si>
    <t>Алена</t>
  </si>
  <si>
    <t>Юрьевна</t>
  </si>
  <si>
    <t>МБОУ "БСОШ № 5"</t>
  </si>
  <si>
    <t>3</t>
  </si>
  <si>
    <t>Мамкаев Денис Сергеевич</t>
  </si>
  <si>
    <t xml:space="preserve">Соколов </t>
  </si>
  <si>
    <t>Владислав</t>
  </si>
  <si>
    <t>Романович</t>
  </si>
  <si>
    <t>11</t>
  </si>
  <si>
    <t>Ежов</t>
  </si>
  <si>
    <t>Никита</t>
  </si>
  <si>
    <t>Александрович</t>
  </si>
  <si>
    <t>6</t>
  </si>
  <si>
    <t>Ревенко</t>
  </si>
  <si>
    <t>Иван</t>
  </si>
  <si>
    <t>8</t>
  </si>
  <si>
    <t>Дербеко</t>
  </si>
  <si>
    <t>Анастасия</t>
  </si>
  <si>
    <t>Михайловна</t>
  </si>
  <si>
    <t>13</t>
  </si>
  <si>
    <t xml:space="preserve">Шипилова </t>
  </si>
  <si>
    <t>Наталья</t>
  </si>
  <si>
    <t>Евгеньевна</t>
  </si>
  <si>
    <t>Валерия</t>
  </si>
  <si>
    <t>Александровна</t>
  </si>
  <si>
    <t>Шаламова</t>
  </si>
  <si>
    <t>Плотников</t>
  </si>
  <si>
    <t>Александр</t>
  </si>
  <si>
    <t>Сергеевич</t>
  </si>
  <si>
    <t>5</t>
  </si>
  <si>
    <t>Артем</t>
  </si>
  <si>
    <t>Андреевич</t>
  </si>
  <si>
    <t>4</t>
  </si>
  <si>
    <t>1,51</t>
  </si>
  <si>
    <t xml:space="preserve">Гурьянов </t>
  </si>
  <si>
    <t>10</t>
  </si>
  <si>
    <t>0,50</t>
  </si>
  <si>
    <t>Димитров</t>
  </si>
  <si>
    <t>Алексеевич</t>
  </si>
  <si>
    <t>0,58</t>
  </si>
  <si>
    <t xml:space="preserve">Копылов </t>
  </si>
  <si>
    <t>Роман</t>
  </si>
  <si>
    <t>Наметович</t>
  </si>
  <si>
    <t>1,20</t>
  </si>
  <si>
    <t xml:space="preserve">Ортыкова </t>
  </si>
  <si>
    <t>Диларум</t>
  </si>
  <si>
    <t>Махмадаминовна</t>
  </si>
  <si>
    <t>1,55</t>
  </si>
  <si>
    <t>Мартыненко</t>
  </si>
  <si>
    <t>Варвара</t>
  </si>
  <si>
    <t>Сергеевна</t>
  </si>
  <si>
    <t>1,53</t>
  </si>
  <si>
    <t xml:space="preserve">Чанчикова </t>
  </si>
  <si>
    <t>Ксения</t>
  </si>
  <si>
    <t>Андреевна</t>
  </si>
  <si>
    <t>16</t>
  </si>
  <si>
    <t>1,49</t>
  </si>
  <si>
    <t>Корнева</t>
  </si>
  <si>
    <t>Полина</t>
  </si>
  <si>
    <t>Николаевна</t>
  </si>
  <si>
    <t>2,10</t>
  </si>
  <si>
    <t>Цилько</t>
  </si>
  <si>
    <t>Арина</t>
  </si>
  <si>
    <t>Алексеевна</t>
  </si>
  <si>
    <t>15</t>
  </si>
  <si>
    <t>1,10</t>
  </si>
  <si>
    <t>Немаев</t>
  </si>
  <si>
    <t>Матвей</t>
  </si>
  <si>
    <t>Дмитриевич</t>
  </si>
  <si>
    <t>1,03</t>
  </si>
  <si>
    <t xml:space="preserve">Гурьянова </t>
  </si>
  <si>
    <t xml:space="preserve">Ангелина </t>
  </si>
  <si>
    <t>Максимовна</t>
  </si>
  <si>
    <t>1,05</t>
  </si>
  <si>
    <t>Цветков</t>
  </si>
  <si>
    <t>Николай</t>
  </si>
  <si>
    <t>Григорьевич</t>
  </si>
  <si>
    <t>1,45</t>
  </si>
  <si>
    <t xml:space="preserve">Власова </t>
  </si>
  <si>
    <t xml:space="preserve">Вячеславовна </t>
  </si>
  <si>
    <t>14</t>
  </si>
  <si>
    <t>0,48</t>
  </si>
  <si>
    <t xml:space="preserve">Кирьянова </t>
  </si>
  <si>
    <t>0,52</t>
  </si>
  <si>
    <t>Батуро</t>
  </si>
  <si>
    <t>1,12</t>
  </si>
  <si>
    <t>Васильева</t>
  </si>
  <si>
    <t>Анна</t>
  </si>
  <si>
    <t>0,49</t>
  </si>
  <si>
    <t xml:space="preserve">Михайлов </t>
  </si>
  <si>
    <t>Игорьевич</t>
  </si>
  <si>
    <t>1,40</t>
  </si>
  <si>
    <t>Милевский</t>
  </si>
  <si>
    <t>Евгеньевич</t>
  </si>
  <si>
    <t>Анатолий</t>
  </si>
  <si>
    <t>Каниновой</t>
  </si>
  <si>
    <t>Алины</t>
  </si>
  <si>
    <t>9</t>
  </si>
  <si>
    <t>7</t>
  </si>
  <si>
    <t>0,55</t>
  </si>
  <si>
    <t>Ежова</t>
  </si>
  <si>
    <t>Матюшенко</t>
  </si>
  <si>
    <t>Денис</t>
  </si>
  <si>
    <t>12</t>
  </si>
  <si>
    <t>Дементьева</t>
  </si>
  <si>
    <t>Олеговна</t>
  </si>
  <si>
    <t>1,30</t>
  </si>
  <si>
    <t>Першин</t>
  </si>
  <si>
    <t>Марк</t>
  </si>
  <si>
    <t>Алексеевский</t>
  </si>
  <si>
    <t>Сергей</t>
  </si>
  <si>
    <t>Витальевич</t>
  </si>
  <si>
    <t>Солтынюк Андрей Анатольевич</t>
  </si>
  <si>
    <t>2,15</t>
  </si>
  <si>
    <t xml:space="preserve">Гагарин </t>
  </si>
  <si>
    <t>Виктор</t>
  </si>
  <si>
    <t>Николаевич</t>
  </si>
  <si>
    <t>1,58</t>
  </si>
  <si>
    <t>Максимович</t>
  </si>
  <si>
    <t>1,50</t>
  </si>
  <si>
    <t xml:space="preserve">Березовская </t>
  </si>
  <si>
    <t>Дана</t>
  </si>
  <si>
    <t>Романовна</t>
  </si>
  <si>
    <t xml:space="preserve">Иванова </t>
  </si>
  <si>
    <t>Елена</t>
  </si>
  <si>
    <t>Дмитриевна</t>
  </si>
  <si>
    <t>2,45</t>
  </si>
  <si>
    <t xml:space="preserve">Теплых </t>
  </si>
  <si>
    <t>Виктория</t>
  </si>
  <si>
    <t>1,08</t>
  </si>
  <si>
    <t>Поларшинов</t>
  </si>
  <si>
    <t>Данил</t>
  </si>
  <si>
    <t>1,34</t>
  </si>
  <si>
    <t>Бенгард</t>
  </si>
  <si>
    <t>Геннадьевна</t>
  </si>
  <si>
    <t>Слюньков</t>
  </si>
  <si>
    <t>Ярославович</t>
  </si>
  <si>
    <t>2,05</t>
  </si>
  <si>
    <t>Мужева</t>
  </si>
  <si>
    <t>Вотинцева</t>
  </si>
  <si>
    <t>Регина</t>
  </si>
  <si>
    <t>27</t>
  </si>
  <si>
    <t>Соколов</t>
  </si>
  <si>
    <t>Тимур</t>
  </si>
  <si>
    <t>Фуадович</t>
  </si>
  <si>
    <t>28</t>
  </si>
  <si>
    <t>Тимофеенко Владислав</t>
  </si>
  <si>
    <t>Викторович</t>
  </si>
  <si>
    <t>МБОУ «БСШ № 1 им. Е.К. Зырянова»</t>
  </si>
  <si>
    <t>11а</t>
  </si>
  <si>
    <t>41</t>
  </si>
  <si>
    <t>57</t>
  </si>
  <si>
    <t>Кудайназарова Нуркыз Алманбетовна</t>
  </si>
  <si>
    <t xml:space="preserve">Фельк </t>
  </si>
  <si>
    <t>40</t>
  </si>
  <si>
    <t>50</t>
  </si>
  <si>
    <t>Влавацкий</t>
  </si>
  <si>
    <t>10а</t>
  </si>
  <si>
    <t>25</t>
  </si>
  <si>
    <t>Мурашкин Вячеслав Дмитриевич</t>
  </si>
  <si>
    <t>Иванов</t>
  </si>
  <si>
    <t>Лев</t>
  </si>
  <si>
    <t>Станиславович</t>
  </si>
  <si>
    <t>58</t>
  </si>
  <si>
    <t>Илларионов</t>
  </si>
  <si>
    <t>Федорович</t>
  </si>
  <si>
    <t>21</t>
  </si>
  <si>
    <t>31</t>
  </si>
  <si>
    <t xml:space="preserve">Привалова  </t>
  </si>
  <si>
    <t>Мария</t>
  </si>
  <si>
    <t>20</t>
  </si>
  <si>
    <t>35</t>
  </si>
  <si>
    <t>Щелкунова</t>
  </si>
  <si>
    <t>Елизавета</t>
  </si>
  <si>
    <t>38</t>
  </si>
  <si>
    <t>59</t>
  </si>
  <si>
    <t xml:space="preserve">Каютенко </t>
  </si>
  <si>
    <t>9а</t>
  </si>
  <si>
    <t>Карпов</t>
  </si>
  <si>
    <t>Кирилл</t>
  </si>
  <si>
    <t>Геннадьевич</t>
  </si>
  <si>
    <t>Роготнева</t>
  </si>
  <si>
    <t>Митрофанова</t>
  </si>
  <si>
    <t>Павловна</t>
  </si>
  <si>
    <t xml:space="preserve">Ячменев </t>
  </si>
  <si>
    <t>Михаил</t>
  </si>
  <si>
    <t>Артемович</t>
  </si>
  <si>
    <t>30</t>
  </si>
  <si>
    <t xml:space="preserve">Бирюков </t>
  </si>
  <si>
    <t>Владимир</t>
  </si>
  <si>
    <t>9б</t>
  </si>
  <si>
    <t>Зотов</t>
  </si>
  <si>
    <t>Чигорина</t>
  </si>
  <si>
    <t>Чмых</t>
  </si>
  <si>
    <t>Ларионов</t>
  </si>
  <si>
    <t>Захар</t>
  </si>
  <si>
    <t>9г</t>
  </si>
  <si>
    <t>22</t>
  </si>
  <si>
    <t>Воронович</t>
  </si>
  <si>
    <t>Григорий</t>
  </si>
  <si>
    <t>Кобенко</t>
  </si>
  <si>
    <t xml:space="preserve">Бедарева </t>
  </si>
  <si>
    <t>Ивановна</t>
  </si>
  <si>
    <t>8а</t>
  </si>
  <si>
    <t xml:space="preserve">Лебедев </t>
  </si>
  <si>
    <t>Дмитрий</t>
  </si>
  <si>
    <t>Русских</t>
  </si>
  <si>
    <t>Максим</t>
  </si>
  <si>
    <t>Воронцова</t>
  </si>
  <si>
    <t>8б</t>
  </si>
  <si>
    <t>Демкина</t>
  </si>
  <si>
    <t>Яна</t>
  </si>
  <si>
    <t>Калюжная</t>
  </si>
  <si>
    <t>Анжелика</t>
  </si>
  <si>
    <t>8в</t>
  </si>
  <si>
    <t xml:space="preserve">Бирюкова </t>
  </si>
  <si>
    <t>София</t>
  </si>
  <si>
    <t>7а</t>
  </si>
  <si>
    <t xml:space="preserve">Емельянов  </t>
  </si>
  <si>
    <t>Костин</t>
  </si>
  <si>
    <t>7б</t>
  </si>
  <si>
    <t xml:space="preserve">Гаппель </t>
  </si>
  <si>
    <t>Вадим</t>
  </si>
  <si>
    <t>Денисович</t>
  </si>
  <si>
    <t>Болохова</t>
  </si>
  <si>
    <t>Вероника</t>
  </si>
  <si>
    <t>7в</t>
  </si>
  <si>
    <t>Шитов</t>
  </si>
  <si>
    <t>Игорь</t>
  </si>
  <si>
    <t>7г</t>
  </si>
  <si>
    <t>Бычков</t>
  </si>
  <si>
    <t>Даниил</t>
  </si>
  <si>
    <t>6а</t>
  </si>
  <si>
    <t xml:space="preserve">Журавлева </t>
  </si>
  <si>
    <t>Марина</t>
  </si>
  <si>
    <t>36</t>
  </si>
  <si>
    <t>Гамивка</t>
  </si>
  <si>
    <t>6б</t>
  </si>
  <si>
    <t>Хрушков</t>
  </si>
  <si>
    <t>Арсений</t>
  </si>
  <si>
    <t>Павлович</t>
  </si>
  <si>
    <t xml:space="preserve">Алтухова </t>
  </si>
  <si>
    <t xml:space="preserve"> Игоревна</t>
  </si>
  <si>
    <t>МБОУ "Зыковская СОШ"</t>
  </si>
  <si>
    <t>физическая культура</t>
  </si>
  <si>
    <t>Курилович Елена Ярославна</t>
  </si>
  <si>
    <t xml:space="preserve">Дорожкина </t>
  </si>
  <si>
    <t>Ангелина</t>
  </si>
  <si>
    <t>17</t>
  </si>
  <si>
    <t xml:space="preserve">Ляйх  </t>
  </si>
  <si>
    <t>Аврора</t>
  </si>
  <si>
    <t xml:space="preserve">Максименко  </t>
  </si>
  <si>
    <t>18</t>
  </si>
  <si>
    <t xml:space="preserve">Ракович </t>
  </si>
  <si>
    <t xml:space="preserve"> Полина</t>
  </si>
  <si>
    <t>Вадимовна</t>
  </si>
  <si>
    <t xml:space="preserve">Токарева  </t>
  </si>
  <si>
    <t xml:space="preserve">Хмара </t>
  </si>
  <si>
    <t xml:space="preserve"> Дарья</t>
  </si>
  <si>
    <t xml:space="preserve">Пятаков </t>
  </si>
  <si>
    <t xml:space="preserve">Никита </t>
  </si>
  <si>
    <t xml:space="preserve"> Андреевич</t>
  </si>
  <si>
    <t xml:space="preserve">Саломатова  </t>
  </si>
  <si>
    <t xml:space="preserve">Виктория </t>
  </si>
  <si>
    <t xml:space="preserve">Похильченко </t>
  </si>
  <si>
    <t xml:space="preserve">Егор </t>
  </si>
  <si>
    <t>Олегович</t>
  </si>
  <si>
    <t xml:space="preserve">Шитиков </t>
  </si>
  <si>
    <t>Иванович</t>
  </si>
  <si>
    <t xml:space="preserve">Андронов </t>
  </si>
  <si>
    <t xml:space="preserve">Вадим </t>
  </si>
  <si>
    <t>8г</t>
  </si>
  <si>
    <t xml:space="preserve">Вырупаева </t>
  </si>
  <si>
    <t xml:space="preserve">Вероника </t>
  </si>
  <si>
    <t>9А</t>
  </si>
  <si>
    <t xml:space="preserve">Карлов </t>
  </si>
  <si>
    <t xml:space="preserve">Кирилл </t>
  </si>
  <si>
    <t xml:space="preserve">Лтитвинайте </t>
  </si>
  <si>
    <t xml:space="preserve">Ионас </t>
  </si>
  <si>
    <t>Ионо</t>
  </si>
  <si>
    <t>37</t>
  </si>
  <si>
    <t>Максименко  Евгеньевна</t>
  </si>
  <si>
    <t>Дарья</t>
  </si>
  <si>
    <t>29</t>
  </si>
  <si>
    <t>Лавицкая</t>
  </si>
  <si>
    <t xml:space="preserve"> Варвара</t>
  </si>
  <si>
    <t xml:space="preserve">Федосеева </t>
  </si>
  <si>
    <t>Кристина</t>
  </si>
  <si>
    <t>33</t>
  </si>
  <si>
    <t xml:space="preserve">Мешкова </t>
  </si>
  <si>
    <t xml:space="preserve">Арина </t>
  </si>
  <si>
    <t>Владимировна</t>
  </si>
  <si>
    <t>9в</t>
  </si>
  <si>
    <t xml:space="preserve">Высоцкая </t>
  </si>
  <si>
    <t xml:space="preserve">Мария </t>
  </si>
  <si>
    <t xml:space="preserve">Деев </t>
  </si>
  <si>
    <t xml:space="preserve">Ефим </t>
  </si>
  <si>
    <t xml:space="preserve">Денисович </t>
  </si>
  <si>
    <t>10А</t>
  </si>
  <si>
    <t>Копленко</t>
  </si>
  <si>
    <t xml:space="preserve"> Полина </t>
  </si>
  <si>
    <t xml:space="preserve">Иванов </t>
  </si>
  <si>
    <t>Валерьевич</t>
  </si>
  <si>
    <t>8А</t>
  </si>
  <si>
    <t>Лысенков Сергей Сергеевич</t>
  </si>
  <si>
    <t xml:space="preserve">Гильдерман </t>
  </si>
  <si>
    <t>Коровина</t>
  </si>
  <si>
    <t>Софья</t>
  </si>
  <si>
    <t>Вячеславовна</t>
  </si>
  <si>
    <t>19</t>
  </si>
  <si>
    <t xml:space="preserve">Васильева </t>
  </si>
  <si>
    <t>Вера</t>
  </si>
  <si>
    <t>Чернышов</t>
  </si>
  <si>
    <t>Юрьевич</t>
  </si>
  <si>
    <t>8В</t>
  </si>
  <si>
    <t>Сиденко</t>
  </si>
  <si>
    <t>Михайлович</t>
  </si>
  <si>
    <t>Денисова</t>
  </si>
  <si>
    <t>11А</t>
  </si>
  <si>
    <t>Трубицын Роман Викторович</t>
  </si>
  <si>
    <t xml:space="preserve">Колбуков </t>
  </si>
  <si>
    <t>Тимофеева</t>
  </si>
  <si>
    <t>Александра</t>
  </si>
  <si>
    <t>МБОУ "Бархатовская СОШ имени Ф.М. Шакшуева"</t>
  </si>
  <si>
    <t>Баев Григорий Николаевич</t>
  </si>
  <si>
    <t>Марциновский</t>
  </si>
  <si>
    <t xml:space="preserve">Романович </t>
  </si>
  <si>
    <t>Карев</t>
  </si>
  <si>
    <t>Алексей</t>
  </si>
  <si>
    <t>23</t>
  </si>
  <si>
    <t>Красилов Вячеслав Алексеевич</t>
  </si>
  <si>
    <t>Евдокимов</t>
  </si>
  <si>
    <t>Илья</t>
  </si>
  <si>
    <t>Сычевой</t>
  </si>
  <si>
    <t>Ярослав</t>
  </si>
  <si>
    <t>Назарова</t>
  </si>
  <si>
    <t>Екатерина</t>
  </si>
  <si>
    <t xml:space="preserve">Андреевна </t>
  </si>
  <si>
    <t>9Б</t>
  </si>
  <si>
    <t>Сорокина</t>
  </si>
  <si>
    <t>Понаморева</t>
  </si>
  <si>
    <t>Лясова</t>
  </si>
  <si>
    <t xml:space="preserve">Александровна </t>
  </si>
  <si>
    <t>Зайцев</t>
  </si>
  <si>
    <t>Джашакуева</t>
  </si>
  <si>
    <t>Мадина</t>
  </si>
  <si>
    <t>Робертовна</t>
  </si>
  <si>
    <t>Кашеваров</t>
  </si>
  <si>
    <t>Леонид</t>
  </si>
  <si>
    <t xml:space="preserve"> Максимович</t>
  </si>
  <si>
    <t xml:space="preserve">Шохтина </t>
  </si>
  <si>
    <t xml:space="preserve"> Ефимовна</t>
  </si>
  <si>
    <t>Николотова</t>
  </si>
  <si>
    <t>Лилия</t>
  </si>
  <si>
    <t>Радионова</t>
  </si>
  <si>
    <t>Кира</t>
  </si>
  <si>
    <t>Петров</t>
  </si>
  <si>
    <t xml:space="preserve">Семен </t>
  </si>
  <si>
    <t xml:space="preserve">Миролюбов </t>
  </si>
  <si>
    <t>Шахина</t>
  </si>
  <si>
    <t>Балаев</t>
  </si>
  <si>
    <t xml:space="preserve">Максим </t>
  </si>
  <si>
    <t>Вячеслав</t>
  </si>
  <si>
    <t xml:space="preserve">Кузнецова </t>
  </si>
  <si>
    <t>Амелия</t>
  </si>
  <si>
    <t>Викторовна</t>
  </si>
  <si>
    <t>24</t>
  </si>
  <si>
    <t>Андреева</t>
  </si>
  <si>
    <t>Руслановна</t>
  </si>
  <si>
    <t>Кузнецова</t>
  </si>
  <si>
    <t>Лакей</t>
  </si>
  <si>
    <t>26</t>
  </si>
  <si>
    <t>Плахова</t>
  </si>
  <si>
    <t>Пушкарёв</t>
  </si>
  <si>
    <t>Леонидович</t>
  </si>
  <si>
    <t>Быковец</t>
  </si>
  <si>
    <t>Воронова</t>
  </si>
  <si>
    <t>Витальевна</t>
  </si>
  <si>
    <t>Киселёв</t>
  </si>
  <si>
    <t>Кологривова</t>
  </si>
  <si>
    <t>Элина</t>
  </si>
  <si>
    <t>Михеев</t>
  </si>
  <si>
    <t>Владимирович</t>
  </si>
  <si>
    <t>Пихтарь</t>
  </si>
  <si>
    <t>Артём</t>
  </si>
  <si>
    <t>Вадимович</t>
  </si>
  <si>
    <t>Любовь</t>
  </si>
  <si>
    <t>Вашлаева</t>
  </si>
  <si>
    <t>Таисия</t>
  </si>
  <si>
    <t>Демец</t>
  </si>
  <si>
    <t>Алёна</t>
  </si>
  <si>
    <t>Довыденко</t>
  </si>
  <si>
    <t>Савелий</t>
  </si>
  <si>
    <t>Дорохов</t>
  </si>
  <si>
    <t>Шевцова</t>
  </si>
  <si>
    <t>Донец</t>
  </si>
  <si>
    <t>Кудайназаров</t>
  </si>
  <si>
    <t>Темирлан</t>
  </si>
  <si>
    <t>Алманбетович</t>
  </si>
  <si>
    <t>Новиков</t>
  </si>
  <si>
    <t>Егор</t>
  </si>
  <si>
    <t>Авилов</t>
  </si>
  <si>
    <t>Иванцов</t>
  </si>
  <si>
    <t>Когер</t>
  </si>
  <si>
    <t>Пётр</t>
  </si>
  <si>
    <t>Корзун</t>
  </si>
  <si>
    <t>Лебедева</t>
  </si>
  <si>
    <t>Тимофеевна</t>
  </si>
  <si>
    <t>Степанов</t>
  </si>
  <si>
    <t>Павел</t>
  </si>
  <si>
    <t>Безрукова</t>
  </si>
  <si>
    <t>Алина</t>
  </si>
  <si>
    <t>Соловей</t>
  </si>
  <si>
    <t>Константин</t>
  </si>
  <si>
    <t>Анатольевич</t>
  </si>
  <si>
    <t>Шохтин</t>
  </si>
  <si>
    <t xml:space="preserve">Янус </t>
  </si>
  <si>
    <t>Семён</t>
  </si>
  <si>
    <t>Баева</t>
  </si>
  <si>
    <t>Воробьёва</t>
  </si>
  <si>
    <t>Валентиновна</t>
  </si>
  <si>
    <t>Гавриленко</t>
  </si>
  <si>
    <t>Василий</t>
  </si>
  <si>
    <t>Ильин</t>
  </si>
  <si>
    <t>Платон</t>
  </si>
  <si>
    <t>Миллер</t>
  </si>
  <si>
    <t>Эвелина</t>
  </si>
  <si>
    <t>Парфенова</t>
  </si>
  <si>
    <t>Федосеева</t>
  </si>
  <si>
    <t>Мурадян</t>
  </si>
  <si>
    <t>Давид</t>
  </si>
  <si>
    <t>Усикович</t>
  </si>
  <si>
    <t>Соснин</t>
  </si>
  <si>
    <t>Тимофей</t>
  </si>
  <si>
    <t>Колесников</t>
  </si>
  <si>
    <t>Маргарита</t>
  </si>
  <si>
    <t>Редькина</t>
  </si>
  <si>
    <t>Татьяна</t>
  </si>
  <si>
    <t>Яковлев</t>
  </si>
  <si>
    <t>Курбатский</t>
  </si>
  <si>
    <t>Лопатина</t>
  </si>
  <si>
    <t>Свистунков</t>
  </si>
  <si>
    <t>Горбачёва</t>
  </si>
  <si>
    <t>Семёнова</t>
  </si>
  <si>
    <t>Игнатенко</t>
  </si>
  <si>
    <t>Игнатюк</t>
  </si>
  <si>
    <t>Исмаилова</t>
  </si>
  <si>
    <t>Айтакин</t>
  </si>
  <si>
    <t>Колоскова</t>
  </si>
  <si>
    <t>Мальцев</t>
  </si>
  <si>
    <t>Артёмович</t>
  </si>
  <si>
    <t>Цыганкова</t>
  </si>
  <si>
    <t>Абрамова</t>
  </si>
  <si>
    <t>Агаев</t>
  </si>
  <si>
    <t>Магаммед</t>
  </si>
  <si>
    <t>Афигович</t>
  </si>
  <si>
    <t>Анчугов</t>
  </si>
  <si>
    <t>Ворошилов</t>
  </si>
  <si>
    <t>Поздняков</t>
  </si>
  <si>
    <t>Глеб</t>
  </si>
  <si>
    <t>Вячеславович</t>
  </si>
  <si>
    <t>Потапова</t>
  </si>
  <si>
    <t>Василина</t>
  </si>
  <si>
    <t>Ротару</t>
  </si>
  <si>
    <t>Милана</t>
  </si>
  <si>
    <t>Буренкова</t>
  </si>
  <si>
    <t xml:space="preserve">  Анатольевна</t>
  </si>
  <si>
    <t>МБОУ "Ермолаевская СОШ"</t>
  </si>
  <si>
    <t>5а</t>
  </si>
  <si>
    <t>Гладченко Тамара Александровна</t>
  </si>
  <si>
    <t xml:space="preserve">Егоров </t>
  </si>
  <si>
    <t xml:space="preserve">Сергей </t>
  </si>
  <si>
    <t xml:space="preserve">Павлинич  </t>
  </si>
  <si>
    <t>14,5</t>
  </si>
  <si>
    <t>Козлов</t>
  </si>
  <si>
    <t xml:space="preserve"> Алексей</t>
  </si>
  <si>
    <t xml:space="preserve"> Константинович</t>
  </si>
  <si>
    <t>Рябинина</t>
  </si>
  <si>
    <t xml:space="preserve"> Ивановна</t>
  </si>
  <si>
    <t>Петрушкова</t>
  </si>
  <si>
    <t xml:space="preserve">  Андреевна</t>
  </si>
  <si>
    <t>Коваленко</t>
  </si>
  <si>
    <t xml:space="preserve"> Виталий</t>
  </si>
  <si>
    <t xml:space="preserve"> Витальевич</t>
  </si>
  <si>
    <t>Вышинская</t>
  </si>
  <si>
    <t xml:space="preserve"> Елизавета</t>
  </si>
  <si>
    <t xml:space="preserve">Белоконь  </t>
  </si>
  <si>
    <t>5б</t>
  </si>
  <si>
    <t>6,5</t>
  </si>
  <si>
    <t>25,5</t>
  </si>
  <si>
    <t xml:space="preserve">Зверева  </t>
  </si>
  <si>
    <t xml:space="preserve">Камолов  </t>
  </si>
  <si>
    <t>Ниэмон</t>
  </si>
  <si>
    <t>Шарофудинович</t>
  </si>
  <si>
    <t xml:space="preserve">Леонов  </t>
  </si>
  <si>
    <t xml:space="preserve">Мандриков  </t>
  </si>
  <si>
    <t xml:space="preserve">Минин </t>
  </si>
  <si>
    <t xml:space="preserve">Денис </t>
  </si>
  <si>
    <t xml:space="preserve">Муратова  </t>
  </si>
  <si>
    <t>Антоновна</t>
  </si>
  <si>
    <t xml:space="preserve">Новоселова  </t>
  </si>
  <si>
    <t>Оксана</t>
  </si>
  <si>
    <t xml:space="preserve">Плешкова </t>
  </si>
  <si>
    <t xml:space="preserve">Милана </t>
  </si>
  <si>
    <t xml:space="preserve">Смирнов  </t>
  </si>
  <si>
    <t xml:space="preserve">Блейдор  </t>
  </si>
  <si>
    <t>Антонина</t>
  </si>
  <si>
    <t>Агапова Любовь Геннадьевна</t>
  </si>
  <si>
    <t xml:space="preserve">Дубровина </t>
  </si>
  <si>
    <t xml:space="preserve"> Евгеньевна</t>
  </si>
  <si>
    <t xml:space="preserve">Калашникова </t>
  </si>
  <si>
    <t xml:space="preserve">Кира </t>
  </si>
  <si>
    <t>Константиновна</t>
  </si>
  <si>
    <t xml:space="preserve">Рыц </t>
  </si>
  <si>
    <t xml:space="preserve">Марина              </t>
  </si>
  <si>
    <t xml:space="preserve">Сорокин </t>
  </si>
  <si>
    <t xml:space="preserve">Александр </t>
  </si>
  <si>
    <t>Давлеканов</t>
  </si>
  <si>
    <t xml:space="preserve"> Иван </t>
  </si>
  <si>
    <t xml:space="preserve">Сизых </t>
  </si>
  <si>
    <t>Лютенкова</t>
  </si>
  <si>
    <t xml:space="preserve"> Милена </t>
  </si>
  <si>
    <t>Прохоровна</t>
  </si>
  <si>
    <t xml:space="preserve">Смирнов </t>
  </si>
  <si>
    <t xml:space="preserve">Савелий </t>
  </si>
  <si>
    <t xml:space="preserve">Спиридонова </t>
  </si>
  <si>
    <t xml:space="preserve">Майя </t>
  </si>
  <si>
    <t>Молостова</t>
  </si>
  <si>
    <t xml:space="preserve"> Анастасия </t>
  </si>
  <si>
    <t xml:space="preserve">Ралдугин </t>
  </si>
  <si>
    <t>Севастьян</t>
  </si>
  <si>
    <t xml:space="preserve"> Вадимович</t>
  </si>
  <si>
    <t xml:space="preserve">Живаева </t>
  </si>
  <si>
    <t xml:space="preserve">Александра </t>
  </si>
  <si>
    <t>Шевченко</t>
  </si>
  <si>
    <t xml:space="preserve"> Леонид </t>
  </si>
  <si>
    <t xml:space="preserve">Дробышева </t>
  </si>
  <si>
    <t xml:space="preserve"> Михайловна</t>
  </si>
  <si>
    <t xml:space="preserve">6а </t>
  </si>
  <si>
    <t xml:space="preserve">Курамшина </t>
  </si>
  <si>
    <t>Майя</t>
  </si>
  <si>
    <t xml:space="preserve"> Альбертовна</t>
  </si>
  <si>
    <t xml:space="preserve">Мичурин </t>
  </si>
  <si>
    <t xml:space="preserve"> Игоревич</t>
  </si>
  <si>
    <t xml:space="preserve">Останин </t>
  </si>
  <si>
    <t>Пшеничников</t>
  </si>
  <si>
    <t xml:space="preserve"> Александр</t>
  </si>
  <si>
    <t xml:space="preserve"> Александрович</t>
  </si>
  <si>
    <t>Леднева</t>
  </si>
  <si>
    <t xml:space="preserve"> Мария </t>
  </si>
  <si>
    <t xml:space="preserve">Байдашева </t>
  </si>
  <si>
    <t xml:space="preserve"> Анатольевна</t>
  </si>
  <si>
    <t xml:space="preserve">Кочкина </t>
  </si>
  <si>
    <t xml:space="preserve">Полина </t>
  </si>
  <si>
    <t xml:space="preserve">Софья </t>
  </si>
  <si>
    <t>Зелепухин</t>
  </si>
  <si>
    <t xml:space="preserve"> Артём</t>
  </si>
  <si>
    <t xml:space="preserve"> Николаевич</t>
  </si>
  <si>
    <t>Артюхов</t>
  </si>
  <si>
    <t xml:space="preserve"> Никита </t>
  </si>
  <si>
    <t xml:space="preserve">Леандров </t>
  </si>
  <si>
    <t xml:space="preserve">Пётр </t>
  </si>
  <si>
    <t xml:space="preserve">Швецова </t>
  </si>
  <si>
    <t xml:space="preserve">Маргарита </t>
  </si>
  <si>
    <t>Бесстрашников</t>
  </si>
  <si>
    <t xml:space="preserve"> Вадим </t>
  </si>
  <si>
    <t>Потылицын</t>
  </si>
  <si>
    <t xml:space="preserve"> Григорий </t>
  </si>
  <si>
    <t>Макаров</t>
  </si>
  <si>
    <t xml:space="preserve"> Макар               </t>
  </si>
  <si>
    <t xml:space="preserve">Муродов </t>
  </si>
  <si>
    <t xml:space="preserve">Махмадджон </t>
  </si>
  <si>
    <t>Дустмуродович</t>
  </si>
  <si>
    <t>Яныков</t>
  </si>
  <si>
    <t xml:space="preserve">Даниил </t>
  </si>
  <si>
    <t xml:space="preserve">Макаров             </t>
  </si>
  <si>
    <t>Прохор</t>
  </si>
  <si>
    <t xml:space="preserve"> Сергеевич</t>
  </si>
  <si>
    <t xml:space="preserve">Храмов                    </t>
  </si>
  <si>
    <t xml:space="preserve">Данила  </t>
  </si>
  <si>
    <t xml:space="preserve"> Иванович</t>
  </si>
  <si>
    <t xml:space="preserve">Кущенко </t>
  </si>
  <si>
    <t xml:space="preserve">Анастасия </t>
  </si>
  <si>
    <t xml:space="preserve">Новосёлов </t>
  </si>
  <si>
    <t xml:space="preserve">Сафронов </t>
  </si>
  <si>
    <t>Игоревич</t>
  </si>
  <si>
    <t>Новосёлов</t>
  </si>
  <si>
    <t xml:space="preserve"> Игорь</t>
  </si>
  <si>
    <t xml:space="preserve"> Дмитриевич</t>
  </si>
  <si>
    <t xml:space="preserve">Пирогов </t>
  </si>
  <si>
    <t>Лелаус</t>
  </si>
  <si>
    <t xml:space="preserve"> Анна </t>
  </si>
  <si>
    <t xml:space="preserve">Снопок </t>
  </si>
  <si>
    <t xml:space="preserve">Перепелица </t>
  </si>
  <si>
    <t>Олифиренко</t>
  </si>
  <si>
    <t xml:space="preserve"> Степан</t>
  </si>
  <si>
    <t xml:space="preserve"> Романович</t>
  </si>
  <si>
    <t xml:space="preserve">Садовская </t>
  </si>
  <si>
    <t xml:space="preserve"> Николаевна</t>
  </si>
  <si>
    <t xml:space="preserve">Каххоров </t>
  </si>
  <si>
    <t>Абубакр</t>
  </si>
  <si>
    <t xml:space="preserve"> Диловарович</t>
  </si>
  <si>
    <t xml:space="preserve">Головина  </t>
  </si>
  <si>
    <t xml:space="preserve">                                                             Анастасия                                                         </t>
  </si>
  <si>
    <t xml:space="preserve">     Евгеньевна</t>
  </si>
  <si>
    <t xml:space="preserve">Кузьмин </t>
  </si>
  <si>
    <t xml:space="preserve">Фабриченко </t>
  </si>
  <si>
    <t>Ильич</t>
  </si>
  <si>
    <t>Костылев</t>
  </si>
  <si>
    <t xml:space="preserve">  Роман  </t>
  </si>
  <si>
    <t>Филиппова</t>
  </si>
  <si>
    <t xml:space="preserve"> Екатерина</t>
  </si>
  <si>
    <t>Ирина</t>
  </si>
  <si>
    <t>МБОУ «БСОШ № 3»</t>
  </si>
  <si>
    <t>47</t>
  </si>
  <si>
    <t>Тарасенко Любовь Анатольевна</t>
  </si>
  <si>
    <t>32,3"</t>
  </si>
  <si>
    <t xml:space="preserve">Ситникова </t>
  </si>
  <si>
    <t>36,7"</t>
  </si>
  <si>
    <t xml:space="preserve">Ковтунова </t>
  </si>
  <si>
    <t>34</t>
  </si>
  <si>
    <t>34,1"</t>
  </si>
  <si>
    <t>Ночка</t>
  </si>
  <si>
    <t>28,4"</t>
  </si>
  <si>
    <t xml:space="preserve">Зевакин </t>
  </si>
  <si>
    <t>28,1"</t>
  </si>
  <si>
    <t>Плешакова</t>
  </si>
  <si>
    <t>Надежда</t>
  </si>
  <si>
    <t>10Б</t>
  </si>
  <si>
    <t>Аксенов Сергей Геннадьевич</t>
  </si>
  <si>
    <t>30,8"</t>
  </si>
  <si>
    <t>Хисматулина</t>
  </si>
  <si>
    <t>Темировна</t>
  </si>
  <si>
    <t>38,3"</t>
  </si>
  <si>
    <t>Кобзева</t>
  </si>
  <si>
    <t>Ульяна</t>
  </si>
  <si>
    <t>Куракина</t>
  </si>
  <si>
    <t>38,2"</t>
  </si>
  <si>
    <t>Веселенко</t>
  </si>
  <si>
    <t>27,0"</t>
  </si>
  <si>
    <t xml:space="preserve">Мяктов </t>
  </si>
  <si>
    <t xml:space="preserve">Витальевич </t>
  </si>
  <si>
    <t>27,4"</t>
  </si>
  <si>
    <t xml:space="preserve">Ткачев </t>
  </si>
  <si>
    <t>34,8"</t>
  </si>
  <si>
    <t>Трушкин</t>
  </si>
  <si>
    <t>33,4"</t>
  </si>
  <si>
    <t>Лапохин</t>
  </si>
  <si>
    <t>34,9"</t>
  </si>
  <si>
    <t>Игнатьева</t>
  </si>
  <si>
    <t>9В</t>
  </si>
  <si>
    <t>33,5"</t>
  </si>
  <si>
    <t>Андриянова</t>
  </si>
  <si>
    <t>Аксенов Геннадий Александрович</t>
  </si>
  <si>
    <t>Миськова</t>
  </si>
  <si>
    <t>32,7"</t>
  </si>
  <si>
    <t>Максимова</t>
  </si>
  <si>
    <t>35,4"</t>
  </si>
  <si>
    <t>Колмакова</t>
  </si>
  <si>
    <t>35,9"</t>
  </si>
  <si>
    <t>Гроо</t>
  </si>
  <si>
    <t>38,8"</t>
  </si>
  <si>
    <t>Трондина</t>
  </si>
  <si>
    <t>37,4"</t>
  </si>
  <si>
    <t>30,5"</t>
  </si>
  <si>
    <t xml:space="preserve">Самофалов </t>
  </si>
  <si>
    <t>32,4"</t>
  </si>
  <si>
    <t xml:space="preserve">Филимонов </t>
  </si>
  <si>
    <t xml:space="preserve">Глушков </t>
  </si>
  <si>
    <t>Уберт</t>
  </si>
  <si>
    <t>32,5"</t>
  </si>
  <si>
    <t>Столяров</t>
  </si>
  <si>
    <t>30,4"</t>
  </si>
  <si>
    <t>Гусев</t>
  </si>
  <si>
    <t>Виль</t>
  </si>
  <si>
    <t>6В</t>
  </si>
  <si>
    <t xml:space="preserve">Корольков </t>
  </si>
  <si>
    <t>Мациборов</t>
  </si>
  <si>
    <t>6А</t>
  </si>
  <si>
    <t xml:space="preserve">Плехневич </t>
  </si>
  <si>
    <t>6Б</t>
  </si>
  <si>
    <t>Андреев</t>
  </si>
  <si>
    <t xml:space="preserve">Ермаков </t>
  </si>
  <si>
    <t>Карлов</t>
  </si>
  <si>
    <t>6Г</t>
  </si>
  <si>
    <t xml:space="preserve">Сормов </t>
  </si>
  <si>
    <t>Метревели</t>
  </si>
  <si>
    <t>Хромова</t>
  </si>
  <si>
    <t>Игоревна</t>
  </si>
  <si>
    <t xml:space="preserve">Позднякова </t>
  </si>
  <si>
    <t xml:space="preserve">Клепцова </t>
  </si>
  <si>
    <t>Куранда</t>
  </si>
  <si>
    <t>Барабаш</t>
  </si>
  <si>
    <t>Непомнящая</t>
  </si>
  <si>
    <t>Нуртдинов</t>
  </si>
  <si>
    <t>Шамилевич</t>
  </si>
  <si>
    <t>5Б</t>
  </si>
  <si>
    <t>5А</t>
  </si>
  <si>
    <t>Константинович</t>
  </si>
  <si>
    <t xml:space="preserve">Зеленский </t>
  </si>
  <si>
    <t>Богдан</t>
  </si>
  <si>
    <t>5В</t>
  </si>
  <si>
    <t xml:space="preserve">Подшивалов </t>
  </si>
  <si>
    <t>Мормоль</t>
  </si>
  <si>
    <t>5Д</t>
  </si>
  <si>
    <t>Трофимов</t>
  </si>
  <si>
    <t>Семен</t>
  </si>
  <si>
    <t>Кириллович</t>
  </si>
  <si>
    <t xml:space="preserve">Влавацкий </t>
  </si>
  <si>
    <t>Горбачева</t>
  </si>
  <si>
    <t>Дарина</t>
  </si>
  <si>
    <t>Семкина</t>
  </si>
  <si>
    <t>Васильевна</t>
  </si>
  <si>
    <t>Зевакина</t>
  </si>
  <si>
    <t>Оганесян</t>
  </si>
  <si>
    <t>Карина</t>
  </si>
  <si>
    <t>Акоповна</t>
  </si>
  <si>
    <t>Борисова</t>
  </si>
  <si>
    <t>Виолета</t>
  </si>
  <si>
    <t>Михед</t>
  </si>
  <si>
    <t>Шутова</t>
  </si>
  <si>
    <t>Евсеев</t>
  </si>
  <si>
    <t>7В</t>
  </si>
  <si>
    <t>Молоткова Мария Ивановна</t>
  </si>
  <si>
    <t xml:space="preserve">Мелехов </t>
  </si>
  <si>
    <t>32,8"</t>
  </si>
  <si>
    <t>Демянко</t>
  </si>
  <si>
    <t>7А</t>
  </si>
  <si>
    <t>33,0"</t>
  </si>
  <si>
    <t>Сафонов</t>
  </si>
  <si>
    <t>7Д</t>
  </si>
  <si>
    <t>38,7"</t>
  </si>
  <si>
    <t>Кучегешев</t>
  </si>
  <si>
    <t>Эдуард</t>
  </si>
  <si>
    <t>42,3"</t>
  </si>
  <si>
    <t>Комаров</t>
  </si>
  <si>
    <t>39,9"</t>
  </si>
  <si>
    <t>Ткачева</t>
  </si>
  <si>
    <t>Артемовна</t>
  </si>
  <si>
    <t>49,5"</t>
  </si>
  <si>
    <t>Макеева</t>
  </si>
  <si>
    <t>49,9"</t>
  </si>
  <si>
    <t>Степаненко</t>
  </si>
  <si>
    <t>51,0"</t>
  </si>
  <si>
    <t>Козгова</t>
  </si>
  <si>
    <t>54,3"</t>
  </si>
  <si>
    <t>Ларионова</t>
  </si>
  <si>
    <t>Владислава</t>
  </si>
  <si>
    <t>55,4"</t>
  </si>
  <si>
    <t>Младших</t>
  </si>
  <si>
    <t>Милена</t>
  </si>
  <si>
    <t>55,9"</t>
  </si>
  <si>
    <t>Пыжов</t>
  </si>
  <si>
    <t>8Б</t>
  </si>
  <si>
    <t xml:space="preserve">Блинов </t>
  </si>
  <si>
    <t>Мохов</t>
  </si>
  <si>
    <t>Андрей</t>
  </si>
  <si>
    <t xml:space="preserve">Сушицкий </t>
  </si>
  <si>
    <t>36,8"</t>
  </si>
  <si>
    <t>Гонтаренко</t>
  </si>
  <si>
    <t>Потылицина</t>
  </si>
  <si>
    <t>47,0"</t>
  </si>
  <si>
    <t>46,1"</t>
  </si>
  <si>
    <t>Корнеева</t>
  </si>
  <si>
    <t>Юлия</t>
  </si>
  <si>
    <t>48,7"</t>
  </si>
  <si>
    <t xml:space="preserve">Фамилия </t>
  </si>
  <si>
    <t>Имя</t>
  </si>
  <si>
    <t xml:space="preserve">Отчество </t>
  </si>
  <si>
    <t>Наименование ОУ</t>
  </si>
  <si>
    <t xml:space="preserve">Имя </t>
  </si>
  <si>
    <t>Отчество</t>
  </si>
  <si>
    <t>физ-ра</t>
  </si>
  <si>
    <t>статус</t>
  </si>
  <si>
    <t xml:space="preserve">победитель </t>
  </si>
  <si>
    <t xml:space="preserve">призер </t>
  </si>
  <si>
    <t>победитель</t>
  </si>
  <si>
    <t>призер</t>
  </si>
  <si>
    <t>приезр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</si>
</sst>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Arial Cyr"/>
      <charset val="204"/>
    </font>
    <font>
      <sz val="9"/>
      <color theme="1"/>
      <name val="Times"/>
      <family val="1"/>
    </font>
    <font>
      <sz val="1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12"/>
      <name val="Times New Roman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5" fillId="0" borderId="0" applyNumberFormat="0" applyFill="0" applyBorder="0" applyAlignment="0" applyProtection="0"/>
  </cellStyleXfs>
  <cellXfs count="2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1" applyNumberFormat="1" applyFont="1" applyFill="1" applyBorder="1" applyAlignment="1" applyProtection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/>
    <xf numFmtId="1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4" fillId="0" borderId="0" xfId="0" applyFont="1"/>
    <xf numFmtId="20" fontId="5" fillId="0" borderId="0" xfId="0" applyNumberFormat="1" applyFont="1"/>
    <xf numFmtId="164" fontId="5" fillId="0" borderId="1" xfId="0" applyNumberFormat="1" applyFont="1" applyBorder="1" applyAlignment="1">
      <alignment vertical="justify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left"/>
    </xf>
    <xf numFmtId="14" fontId="9" fillId="0" borderId="1" xfId="0" applyNumberFormat="1" applyFont="1" applyBorder="1"/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vertical="justify"/>
    </xf>
    <xf numFmtId="164" fontId="5" fillId="0" borderId="3" xfId="0" applyNumberFormat="1" applyFont="1" applyBorder="1"/>
    <xf numFmtId="0" fontId="10" fillId="0" borderId="1" xfId="0" applyFont="1" applyBorder="1"/>
    <xf numFmtId="164" fontId="5" fillId="0" borderId="3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 applyAlignment="1"/>
    <xf numFmtId="49" fontId="5" fillId="0" borderId="1" xfId="0" applyNumberFormat="1" applyFont="1" applyBorder="1" applyAlignme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/>
    <xf numFmtId="0" fontId="5" fillId="0" borderId="1" xfId="0" applyFont="1" applyFill="1" applyBorder="1" applyAlignment="1">
      <alignment vertical="top" wrapText="1"/>
    </xf>
    <xf numFmtId="9" fontId="5" fillId="0" borderId="5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7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 wrapText="1"/>
    </xf>
    <xf numFmtId="0" fontId="12" fillId="0" borderId="1" xfId="1" applyNumberFormat="1" applyFont="1" applyFill="1" applyBorder="1" applyAlignment="1" applyProtection="1">
      <alignment horizontal="left"/>
    </xf>
    <xf numFmtId="0" fontId="5" fillId="0" borderId="1" xfId="2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14" fontId="9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10" fillId="0" borderId="1" xfId="2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" xfId="3" applyFont="1" applyBorder="1" applyAlignment="1">
      <alignment horizontal="left"/>
    </xf>
    <xf numFmtId="0" fontId="8" fillId="0" borderId="1" xfId="3" applyFont="1" applyBorder="1" applyAlignment="1"/>
    <xf numFmtId="0" fontId="5" fillId="0" borderId="0" xfId="0" applyFont="1" applyBorder="1" applyAlignment="1">
      <alignment horizontal="left"/>
    </xf>
    <xf numFmtId="9" fontId="5" fillId="0" borderId="3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3" applyFont="1" applyBorder="1" applyAlignment="1">
      <alignment horizontal="left"/>
    </xf>
    <xf numFmtId="0" fontId="5" fillId="0" borderId="0" xfId="0" applyFont="1" applyBorder="1"/>
    <xf numFmtId="0" fontId="18" fillId="0" borderId="7" xfId="0" applyNumberFormat="1" applyFont="1" applyBorder="1" applyAlignment="1">
      <alignment horizontal="center"/>
    </xf>
    <xf numFmtId="0" fontId="19" fillId="0" borderId="7" xfId="0" applyNumberFormat="1" applyFont="1" applyBorder="1" applyAlignment="1">
      <alignment vertical="center"/>
    </xf>
    <xf numFmtId="14" fontId="19" fillId="0" borderId="7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9" fontId="18" fillId="0" borderId="7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left"/>
    </xf>
    <xf numFmtId="0" fontId="21" fillId="0" borderId="0" xfId="0" applyNumberFormat="1" applyFont="1"/>
    <xf numFmtId="0" fontId="18" fillId="0" borderId="7" xfId="0" applyNumberFormat="1" applyFont="1" applyBorder="1" applyAlignment="1">
      <alignment horizontal="left" vertical="top"/>
    </xf>
    <xf numFmtId="0" fontId="22" fillId="0" borderId="0" xfId="0" applyNumberFormat="1" applyFont="1"/>
    <xf numFmtId="49" fontId="5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8" fillId="0" borderId="1" xfId="0" applyNumberFormat="1" applyFont="1" applyBorder="1"/>
    <xf numFmtId="49" fontId="5" fillId="0" borderId="7" xfId="0" applyNumberFormat="1" applyFont="1" applyBorder="1" applyAlignment="1">
      <alignment horizontal="left"/>
    </xf>
    <xf numFmtId="0" fontId="5" fillId="0" borderId="7" xfId="0" applyFont="1" applyBorder="1" applyAlignment="1"/>
    <xf numFmtId="0" fontId="19" fillId="0" borderId="1" xfId="0" applyNumberFormat="1" applyFont="1" applyBorder="1" applyAlignment="1">
      <alignment vertical="center"/>
    </xf>
    <xf numFmtId="0" fontId="5" fillId="0" borderId="7" xfId="2" applyFont="1" applyBorder="1" applyAlignment="1">
      <alignment horizontal="left"/>
    </xf>
    <xf numFmtId="1" fontId="5" fillId="0" borderId="7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0" fillId="0" borderId="1" xfId="0" applyNumberFormat="1" applyFont="1" applyBorder="1"/>
    <xf numFmtId="0" fontId="7" fillId="0" borderId="7" xfId="1" applyNumberFormat="1" applyFont="1" applyFill="1" applyBorder="1" applyAlignment="1" applyProtection="1"/>
    <xf numFmtId="0" fontId="18" fillId="0" borderId="1" xfId="0" applyNumberFormat="1" applyFont="1" applyBorder="1" applyAlignment="1">
      <alignment horizontal="left" vertical="top"/>
    </xf>
    <xf numFmtId="49" fontId="18" fillId="0" borderId="1" xfId="0" applyNumberFormat="1" applyFont="1" applyBorder="1" applyAlignment="1">
      <alignment horizontal="left"/>
    </xf>
    <xf numFmtId="0" fontId="13" fillId="0" borderId="7" xfId="0" applyFont="1" applyBorder="1" applyAlignment="1">
      <alignment horizontal="left" wrapText="1"/>
    </xf>
    <xf numFmtId="14" fontId="19" fillId="0" borderId="1" xfId="0" applyNumberFormat="1" applyFont="1" applyBorder="1" applyAlignment="1">
      <alignment horizontal="center" vertical="center"/>
    </xf>
    <xf numFmtId="14" fontId="14" fillId="0" borderId="7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5" fillId="0" borderId="7" xfId="0" applyFont="1" applyBorder="1"/>
    <xf numFmtId="49" fontId="18" fillId="0" borderId="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9" fontId="18" fillId="0" borderId="1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164" fontId="21" fillId="0" borderId="1" xfId="0" applyNumberFormat="1" applyFont="1" applyBorder="1"/>
    <xf numFmtId="164" fontId="5" fillId="0" borderId="8" xfId="0" applyNumberFormat="1" applyFont="1" applyBorder="1"/>
    <xf numFmtId="164" fontId="21" fillId="0" borderId="1" xfId="0" applyNumberFormat="1" applyFont="1" applyBorder="1" applyAlignment="1">
      <alignment vertical="justify"/>
    </xf>
    <xf numFmtId="164" fontId="5" fillId="0" borderId="8" xfId="0" applyNumberFormat="1" applyFont="1" applyBorder="1" applyAlignment="1"/>
    <xf numFmtId="0" fontId="21" fillId="0" borderId="1" xfId="0" applyNumberFormat="1" applyFont="1" applyBorder="1"/>
    <xf numFmtId="0" fontId="18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/>
    <xf numFmtId="0" fontId="18" fillId="0" borderId="1" xfId="0" applyNumberFormat="1" applyFont="1" applyBorder="1" applyAlignment="1">
      <alignment wrapText="1"/>
    </xf>
    <xf numFmtId="0" fontId="5" fillId="0" borderId="7" xfId="0" applyFont="1" applyFill="1" applyBorder="1" applyAlignment="1">
      <alignment wrapText="1"/>
    </xf>
    <xf numFmtId="1" fontId="5" fillId="0" borderId="7" xfId="0" applyNumberFormat="1" applyFont="1" applyBorder="1" applyAlignment="1"/>
    <xf numFmtId="0" fontId="5" fillId="0" borderId="7" xfId="2" applyFont="1" applyBorder="1" applyAlignment="1">
      <alignment vertical="top"/>
    </xf>
    <xf numFmtId="49" fontId="18" fillId="0" borderId="3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vertical="top"/>
    </xf>
    <xf numFmtId="49" fontId="5" fillId="0" borderId="0" xfId="0" applyNumberFormat="1" applyFont="1" applyBorder="1" applyAlignment="1"/>
    <xf numFmtId="49" fontId="18" fillId="0" borderId="5" xfId="0" applyNumberFormat="1" applyFont="1" applyBorder="1" applyAlignment="1">
      <alignment horizontal="left"/>
    </xf>
    <xf numFmtId="14" fontId="20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9" fontId="18" fillId="0" borderId="5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0" fontId="20" fillId="0" borderId="3" xfId="0" applyNumberFormat="1" applyFont="1" applyBorder="1"/>
    <xf numFmtId="0" fontId="21" fillId="0" borderId="0" xfId="0" applyNumberFormat="1" applyFont="1" applyBorder="1"/>
    <xf numFmtId="49" fontId="5" fillId="0" borderId="3" xfId="0" applyNumberFormat="1" applyFont="1" applyBorder="1" applyAlignment="1"/>
    <xf numFmtId="49" fontId="18" fillId="0" borderId="0" xfId="0" applyNumberFormat="1" applyFont="1" applyBorder="1" applyAlignment="1">
      <alignment horizontal="left"/>
    </xf>
    <xf numFmtId="1" fontId="18" fillId="0" borderId="3" xfId="0" applyNumberFormat="1" applyFont="1" applyBorder="1" applyAlignment="1">
      <alignment horizontal="left"/>
    </xf>
    <xf numFmtId="0" fontId="18" fillId="0" borderId="0" xfId="0" applyNumberFormat="1" applyFont="1" applyBorder="1"/>
    <xf numFmtId="0" fontId="4" fillId="0" borderId="7" xfId="0" applyFont="1" applyBorder="1"/>
    <xf numFmtId="0" fontId="10" fillId="0" borderId="7" xfId="0" applyFont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49" fontId="10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18" fillId="0" borderId="1" xfId="0" applyNumberFormat="1" applyFont="1" applyBorder="1" applyAlignment="1">
      <alignment horizontal="left" vertical="top" wrapText="1"/>
    </xf>
    <xf numFmtId="0" fontId="10" fillId="0" borderId="7" xfId="2" applyFont="1" applyBorder="1" applyAlignment="1">
      <alignment horizontal="left"/>
    </xf>
    <xf numFmtId="0" fontId="12" fillId="0" borderId="7" xfId="1" applyNumberFormat="1" applyFont="1" applyFill="1" applyBorder="1" applyAlignment="1" applyProtection="1">
      <alignment horizontal="left"/>
    </xf>
    <xf numFmtId="0" fontId="18" fillId="0" borderId="3" xfId="0" applyNumberFormat="1" applyFont="1" applyBorder="1" applyAlignment="1">
      <alignment horizontal="left" vertical="top"/>
    </xf>
    <xf numFmtId="14" fontId="14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9" fontId="10" fillId="0" borderId="7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left"/>
    </xf>
    <xf numFmtId="164" fontId="21" fillId="0" borderId="3" xfId="0" applyNumberFormat="1" applyFont="1" applyBorder="1"/>
    <xf numFmtId="164" fontId="21" fillId="0" borderId="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18" fillId="0" borderId="3" xfId="0" applyNumberFormat="1" applyFont="1" applyBorder="1"/>
    <xf numFmtId="0" fontId="12" fillId="0" borderId="6" xfId="1" applyNumberFormat="1" applyFont="1" applyFill="1" applyBorder="1" applyAlignment="1" applyProtection="1">
      <alignment horizontal="left"/>
    </xf>
    <xf numFmtId="0" fontId="18" fillId="0" borderId="2" xfId="0" applyNumberFormat="1" applyFont="1" applyBorder="1"/>
    <xf numFmtId="0" fontId="18" fillId="0" borderId="1" xfId="0" applyNumberFormat="1" applyFont="1" applyBorder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7" fillId="0" borderId="3" xfId="1" applyNumberFormat="1" applyFont="1" applyFill="1" applyBorder="1" applyAlignment="1" applyProtection="1">
      <alignment horizontal="left"/>
    </xf>
    <xf numFmtId="0" fontId="7" fillId="0" borderId="7" xfId="1" applyNumberFormat="1" applyFont="1" applyFill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8" fillId="0" borderId="3" xfId="3" applyFont="1" applyBorder="1" applyAlignment="1">
      <alignment horizontal="left"/>
    </xf>
    <xf numFmtId="14" fontId="17" fillId="0" borderId="7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left"/>
    </xf>
    <xf numFmtId="164" fontId="5" fillId="0" borderId="0" xfId="0" applyNumberFormat="1" applyFont="1" applyBorder="1" applyAlignment="1"/>
    <xf numFmtId="1" fontId="5" fillId="0" borderId="0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left"/>
    </xf>
    <xf numFmtId="0" fontId="5" fillId="0" borderId="7" xfId="2" applyFont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8" fillId="0" borderId="7" xfId="3" applyFont="1" applyBorder="1"/>
    <xf numFmtId="0" fontId="18" fillId="0" borderId="0" xfId="0" applyNumberFormat="1" applyFont="1" applyBorder="1" applyAlignment="1">
      <alignment horizontal="left"/>
    </xf>
    <xf numFmtId="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0" fontId="22" fillId="0" borderId="1" xfId="0" applyNumberFormat="1" applyFont="1" applyBorder="1"/>
    <xf numFmtId="9" fontId="5" fillId="0" borderId="0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left"/>
    </xf>
    <xf numFmtId="14" fontId="9" fillId="2" borderId="7" xfId="0" applyNumberFormat="1" applyFont="1" applyFill="1" applyBorder="1"/>
    <xf numFmtId="0" fontId="10" fillId="0" borderId="7" xfId="0" applyFont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9" fontId="5" fillId="2" borderId="7" xfId="0" applyNumberFormat="1" applyFont="1" applyFill="1" applyBorder="1" applyAlignment="1">
      <alignment horizontal="center"/>
    </xf>
    <xf numFmtId="0" fontId="5" fillId="0" borderId="3" xfId="0" applyFont="1" applyBorder="1"/>
    <xf numFmtId="0" fontId="21" fillId="0" borderId="3" xfId="0" applyNumberFormat="1" applyFont="1" applyBorder="1"/>
    <xf numFmtId="20" fontId="5" fillId="0" borderId="3" xfId="0" applyNumberFormat="1" applyFont="1" applyBorder="1"/>
    <xf numFmtId="9" fontId="18" fillId="0" borderId="3" xfId="0" applyNumberFormat="1" applyFont="1" applyBorder="1" applyAlignment="1">
      <alignment horizontal="center"/>
    </xf>
    <xf numFmtId="9" fontId="5" fillId="0" borderId="8" xfId="0" applyNumberFormat="1" applyFont="1" applyBorder="1" applyAlignment="1">
      <alignment horizontal="center"/>
    </xf>
    <xf numFmtId="9" fontId="5" fillId="2" borderId="8" xfId="0" applyNumberFormat="1" applyFont="1" applyFill="1" applyBorder="1" applyAlignment="1">
      <alignment horizontal="center"/>
    </xf>
    <xf numFmtId="9" fontId="10" fillId="0" borderId="3" xfId="0" applyNumberFormat="1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9" fontId="5" fillId="0" borderId="8" xfId="0" applyNumberFormat="1" applyFont="1" applyBorder="1" applyAlignment="1">
      <alignment horizontal="center" vertical="center"/>
    </xf>
    <xf numFmtId="9" fontId="18" fillId="0" borderId="8" xfId="0" applyNumberFormat="1" applyFont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540030.kiasuo.ru/ous/4422597/students/1240000000078215134" TargetMode="External"/><Relationship Id="rId1" Type="http://schemas.openxmlformats.org/officeDocument/2006/relationships/hyperlink" Target="https://540030.kiasuo.ru/ous/4422597/students/124000000007822327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540030.kiasuo.ru/ous/4422597/students/1240000000218967285" TargetMode="External"/><Relationship Id="rId2" Type="http://schemas.openxmlformats.org/officeDocument/2006/relationships/hyperlink" Target="https://540030.kiasuo.ru/ous/4422597/students/1240000000038007093" TargetMode="External"/><Relationship Id="rId1" Type="http://schemas.openxmlformats.org/officeDocument/2006/relationships/hyperlink" Target="https://540030.kiasuo.ru/ous/4422597/students/1240000000038087395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540030.kiasuo.ru/ous/4422597/students/1240000000033110433" TargetMode="External"/><Relationship Id="rId2" Type="http://schemas.openxmlformats.org/officeDocument/2006/relationships/hyperlink" Target="https://540030.kiasuo.ru/ous/4422597/students/2454003000001221451" TargetMode="External"/><Relationship Id="rId1" Type="http://schemas.openxmlformats.org/officeDocument/2006/relationships/hyperlink" Target="https://540030.kiasuo.ru/ous/4422597/students/2454003000001222241" TargetMode="External"/><Relationship Id="rId4" Type="http://schemas.openxmlformats.org/officeDocument/2006/relationships/hyperlink" Target="https://540030.kiasuo.ru/ous/4422597/students/2454003000001229268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540030.kiasuo.ru/ous/4422597/students/1240000000355411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E1" zoomScale="130" zoomScaleNormal="130" workbookViewId="0">
      <selection activeCell="M16" sqref="M16"/>
    </sheetView>
  </sheetViews>
  <sheetFormatPr defaultRowHeight="15" x14ac:dyDescent="0.25"/>
  <cols>
    <col min="1" max="1" width="5.140625" customWidth="1"/>
    <col min="2" max="2" width="11.7109375" customWidth="1"/>
    <col min="3" max="3" width="13.28515625" customWidth="1"/>
    <col min="4" max="4" width="16.85546875" customWidth="1"/>
    <col min="5" max="5" width="29.42578125" customWidth="1"/>
    <col min="6" max="6" width="21.42578125" customWidth="1"/>
    <col min="11" max="13" width="12.85546875" customWidth="1"/>
    <col min="14" max="14" width="34.140625" customWidth="1"/>
  </cols>
  <sheetData>
    <row r="2" spans="1:16" s="7" customFormat="1" ht="36" customHeight="1" x14ac:dyDescent="0.2">
      <c r="A2" s="1" t="s">
        <v>0</v>
      </c>
      <c r="B2" s="1" t="s">
        <v>777</v>
      </c>
      <c r="C2" s="1" t="s">
        <v>778</v>
      </c>
      <c r="D2" s="1" t="s">
        <v>779</v>
      </c>
      <c r="E2" s="1" t="s">
        <v>780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784</v>
      </c>
      <c r="N2" s="4" t="s">
        <v>8</v>
      </c>
      <c r="O2" s="5" t="s">
        <v>9</v>
      </c>
      <c r="P2" s="6"/>
    </row>
    <row r="3" spans="1:16" s="16" customFormat="1" ht="17.25" customHeight="1" x14ac:dyDescent="0.25">
      <c r="A3" s="8">
        <v>53</v>
      </c>
      <c r="B3" s="9" t="s">
        <v>720</v>
      </c>
      <c r="C3" s="9" t="s">
        <v>347</v>
      </c>
      <c r="D3" s="73" t="s">
        <v>65</v>
      </c>
      <c r="E3" s="49" t="s">
        <v>624</v>
      </c>
      <c r="F3" s="11" t="s">
        <v>255</v>
      </c>
      <c r="G3" s="8" t="s">
        <v>707</v>
      </c>
      <c r="H3" s="12" t="s">
        <v>208</v>
      </c>
      <c r="I3" s="17">
        <v>8</v>
      </c>
      <c r="J3" s="9">
        <f>H3+I3</f>
        <v>30</v>
      </c>
      <c r="K3" s="13">
        <v>50</v>
      </c>
      <c r="L3" s="14">
        <f>J3/K3</f>
        <v>0.6</v>
      </c>
      <c r="M3" s="14" t="s">
        <v>788</v>
      </c>
      <c r="N3" s="9" t="s">
        <v>626</v>
      </c>
      <c r="O3" s="81"/>
    </row>
    <row r="4" spans="1:16" s="16" customFormat="1" ht="17.25" customHeight="1" x14ac:dyDescent="0.25">
      <c r="A4" s="8">
        <v>54</v>
      </c>
      <c r="B4" s="9" t="s">
        <v>134</v>
      </c>
      <c r="C4" s="9" t="s">
        <v>721</v>
      </c>
      <c r="D4" s="10" t="s">
        <v>136</v>
      </c>
      <c r="E4" s="49" t="s">
        <v>624</v>
      </c>
      <c r="F4" s="11" t="s">
        <v>255</v>
      </c>
      <c r="G4" s="8" t="s">
        <v>707</v>
      </c>
      <c r="H4" s="12" t="s">
        <v>208</v>
      </c>
      <c r="I4" s="17">
        <v>8</v>
      </c>
      <c r="J4" s="9">
        <f>H4+I4</f>
        <v>30</v>
      </c>
      <c r="K4" s="13">
        <v>50</v>
      </c>
      <c r="L4" s="14">
        <f>J4/K4</f>
        <v>0.6</v>
      </c>
      <c r="M4" s="14" t="s">
        <v>788</v>
      </c>
      <c r="N4" s="9" t="s">
        <v>626</v>
      </c>
      <c r="O4" s="11"/>
    </row>
    <row r="5" spans="1:16" s="16" customFormat="1" ht="17.25" customHeight="1" x14ac:dyDescent="0.25">
      <c r="A5" s="8">
        <v>45</v>
      </c>
      <c r="B5" s="9" t="s">
        <v>705</v>
      </c>
      <c r="C5" s="9" t="s">
        <v>38</v>
      </c>
      <c r="D5" s="10" t="s">
        <v>706</v>
      </c>
      <c r="E5" s="49" t="s">
        <v>624</v>
      </c>
      <c r="F5" s="11" t="s">
        <v>255</v>
      </c>
      <c r="G5" s="8" t="s">
        <v>707</v>
      </c>
      <c r="H5" s="12" t="s">
        <v>177</v>
      </c>
      <c r="I5" s="17">
        <v>8</v>
      </c>
      <c r="J5" s="9">
        <f>H5+I5</f>
        <v>29</v>
      </c>
      <c r="K5" s="13">
        <v>50</v>
      </c>
      <c r="L5" s="14">
        <f>J5/K5</f>
        <v>0.57999999999999996</v>
      </c>
      <c r="M5" s="14" t="s">
        <v>788</v>
      </c>
      <c r="N5" s="9" t="s">
        <v>626</v>
      </c>
      <c r="O5" s="11"/>
    </row>
    <row r="6" spans="1:16" s="16" customFormat="1" ht="17.25" customHeight="1" x14ac:dyDescent="0.25">
      <c r="A6" s="8">
        <v>2</v>
      </c>
      <c r="B6" s="38" t="s">
        <v>153</v>
      </c>
      <c r="C6" s="38" t="s">
        <v>154</v>
      </c>
      <c r="D6" s="38" t="s">
        <v>155</v>
      </c>
      <c r="E6" s="44" t="s">
        <v>13</v>
      </c>
      <c r="F6" s="41" t="s">
        <v>255</v>
      </c>
      <c r="G6" s="33">
        <v>5</v>
      </c>
      <c r="H6" s="35" t="s">
        <v>156</v>
      </c>
      <c r="I6" s="36">
        <v>0</v>
      </c>
      <c r="J6" s="35">
        <f>H6+I6</f>
        <v>28</v>
      </c>
      <c r="K6" s="36">
        <v>50</v>
      </c>
      <c r="L6" s="37">
        <f>J6/K6</f>
        <v>0.56000000000000005</v>
      </c>
      <c r="M6" s="14" t="s">
        <v>788</v>
      </c>
      <c r="N6" s="9" t="s">
        <v>123</v>
      </c>
      <c r="O6" s="11">
        <v>1.4</v>
      </c>
    </row>
    <row r="7" spans="1:16" s="16" customFormat="1" ht="15.75" x14ac:dyDescent="0.25">
      <c r="A7" s="8">
        <v>47</v>
      </c>
      <c r="B7" s="59" t="s">
        <v>485</v>
      </c>
      <c r="C7" s="24" t="s">
        <v>190</v>
      </c>
      <c r="D7" s="24" t="s">
        <v>709</v>
      </c>
      <c r="E7" s="49" t="s">
        <v>624</v>
      </c>
      <c r="F7" s="11" t="s">
        <v>255</v>
      </c>
      <c r="G7" s="8" t="s">
        <v>707</v>
      </c>
      <c r="H7" s="12" t="s">
        <v>181</v>
      </c>
      <c r="I7" s="17">
        <v>8</v>
      </c>
      <c r="J7" s="9">
        <f>H7+I7</f>
        <v>28</v>
      </c>
      <c r="K7" s="13">
        <v>50</v>
      </c>
      <c r="L7" s="14">
        <f>J7/K7</f>
        <v>0.56000000000000005</v>
      </c>
      <c r="M7" s="14" t="s">
        <v>788</v>
      </c>
      <c r="N7" s="30" t="s">
        <v>626</v>
      </c>
      <c r="O7" s="11"/>
    </row>
    <row r="8" spans="1:16" s="16" customFormat="1" ht="15.75" x14ac:dyDescent="0.25">
      <c r="A8" s="8">
        <v>55</v>
      </c>
      <c r="B8" s="9" t="s">
        <v>722</v>
      </c>
      <c r="C8" s="9" t="s">
        <v>64</v>
      </c>
      <c r="D8" s="73" t="s">
        <v>723</v>
      </c>
      <c r="E8" s="49" t="s">
        <v>624</v>
      </c>
      <c r="F8" s="11" t="s">
        <v>255</v>
      </c>
      <c r="G8" s="8" t="s">
        <v>707</v>
      </c>
      <c r="H8" s="12" t="s">
        <v>181</v>
      </c>
      <c r="I8" s="17">
        <v>8</v>
      </c>
      <c r="J8" s="9">
        <f>H8+I8</f>
        <v>28</v>
      </c>
      <c r="K8" s="13">
        <v>50</v>
      </c>
      <c r="L8" s="14">
        <f>J8/K8</f>
        <v>0.56000000000000005</v>
      </c>
      <c r="M8" s="14" t="s">
        <v>788</v>
      </c>
      <c r="N8" s="9" t="s">
        <v>626</v>
      </c>
      <c r="O8" s="11"/>
    </row>
    <row r="9" spans="1:16" s="16" customFormat="1" ht="17.25" customHeight="1" x14ac:dyDescent="0.25">
      <c r="A9" s="8">
        <v>56</v>
      </c>
      <c r="B9" s="9" t="s">
        <v>724</v>
      </c>
      <c r="C9" s="9" t="s">
        <v>135</v>
      </c>
      <c r="D9" s="10" t="s">
        <v>12</v>
      </c>
      <c r="E9" s="49" t="s">
        <v>624</v>
      </c>
      <c r="F9" s="11" t="s">
        <v>255</v>
      </c>
      <c r="G9" s="8" t="s">
        <v>708</v>
      </c>
      <c r="H9" s="12" t="s">
        <v>320</v>
      </c>
      <c r="I9" s="17">
        <v>8</v>
      </c>
      <c r="J9" s="9">
        <f>H9+I9</f>
        <v>27</v>
      </c>
      <c r="K9" s="13">
        <v>50</v>
      </c>
      <c r="L9" s="14">
        <f>J9/K9</f>
        <v>0.54</v>
      </c>
      <c r="M9" s="14" t="s">
        <v>788</v>
      </c>
      <c r="N9" s="9" t="s">
        <v>664</v>
      </c>
      <c r="O9" s="11"/>
    </row>
    <row r="10" spans="1:16" s="16" customFormat="1" ht="17.25" customHeight="1" x14ac:dyDescent="0.25">
      <c r="A10" s="8">
        <v>57</v>
      </c>
      <c r="B10" s="9" t="s">
        <v>725</v>
      </c>
      <c r="C10" s="9" t="s">
        <v>726</v>
      </c>
      <c r="D10" s="10" t="s">
        <v>727</v>
      </c>
      <c r="E10" s="49" t="s">
        <v>624</v>
      </c>
      <c r="F10" s="11" t="s">
        <v>255</v>
      </c>
      <c r="G10" s="8" t="s">
        <v>715</v>
      </c>
      <c r="H10" s="12" t="s">
        <v>263</v>
      </c>
      <c r="I10" s="17">
        <v>9</v>
      </c>
      <c r="J10" s="9">
        <f>H10+I10</f>
        <v>27</v>
      </c>
      <c r="K10" s="13">
        <v>50</v>
      </c>
      <c r="L10" s="14">
        <f>J10/K10</f>
        <v>0.54</v>
      </c>
      <c r="M10" s="14" t="s">
        <v>788</v>
      </c>
      <c r="N10" s="9" t="s">
        <v>626</v>
      </c>
      <c r="O10" s="11"/>
    </row>
    <row r="11" spans="1:16" s="16" customFormat="1" ht="17.25" customHeight="1" x14ac:dyDescent="0.25">
      <c r="A11" s="8">
        <v>18</v>
      </c>
      <c r="B11" s="18" t="s">
        <v>515</v>
      </c>
      <c r="C11" s="9" t="s">
        <v>200</v>
      </c>
      <c r="D11" s="54" t="s">
        <v>327</v>
      </c>
      <c r="E11" s="44" t="s">
        <v>478</v>
      </c>
      <c r="F11" s="11" t="s">
        <v>255</v>
      </c>
      <c r="G11" s="8" t="s">
        <v>498</v>
      </c>
      <c r="H11" s="46" t="s">
        <v>30</v>
      </c>
      <c r="I11" s="47">
        <v>8.5</v>
      </c>
      <c r="J11" s="46">
        <f>O11+I11</f>
        <v>26.5</v>
      </c>
      <c r="K11" s="47">
        <v>50</v>
      </c>
      <c r="L11" s="48">
        <f>J11/K11</f>
        <v>0.53</v>
      </c>
      <c r="M11" s="14" t="s">
        <v>788</v>
      </c>
      <c r="N11" s="31" t="s">
        <v>480</v>
      </c>
      <c r="O11" s="46" t="s">
        <v>263</v>
      </c>
    </row>
    <row r="12" spans="1:16" s="16" customFormat="1" ht="17.25" customHeight="1" x14ac:dyDescent="0.25">
      <c r="A12" s="8">
        <v>46</v>
      </c>
      <c r="B12" s="9" t="s">
        <v>687</v>
      </c>
      <c r="C12" s="10" t="s">
        <v>78</v>
      </c>
      <c r="D12" s="9" t="s">
        <v>39</v>
      </c>
      <c r="E12" s="49" t="s">
        <v>624</v>
      </c>
      <c r="F12" s="11" t="s">
        <v>255</v>
      </c>
      <c r="G12" s="8" t="s">
        <v>708</v>
      </c>
      <c r="H12" s="12" t="s">
        <v>263</v>
      </c>
      <c r="I12" s="17">
        <v>8</v>
      </c>
      <c r="J12" s="9">
        <f>H12+I12</f>
        <v>26</v>
      </c>
      <c r="K12" s="13">
        <v>50</v>
      </c>
      <c r="L12" s="14">
        <f>J12/K12</f>
        <v>0.52</v>
      </c>
      <c r="M12" s="14" t="s">
        <v>788</v>
      </c>
      <c r="N12" s="9" t="s">
        <v>664</v>
      </c>
      <c r="O12" s="11"/>
    </row>
    <row r="13" spans="1:16" s="16" customFormat="1" ht="15.75" x14ac:dyDescent="0.25">
      <c r="A13" s="8">
        <v>48</v>
      </c>
      <c r="B13" s="54" t="s">
        <v>710</v>
      </c>
      <c r="C13" s="54" t="s">
        <v>711</v>
      </c>
      <c r="D13" s="54" t="s">
        <v>122</v>
      </c>
      <c r="E13" s="49" t="s">
        <v>624</v>
      </c>
      <c r="F13" s="11" t="s">
        <v>255</v>
      </c>
      <c r="G13" s="8" t="s">
        <v>712</v>
      </c>
      <c r="H13" s="12" t="s">
        <v>320</v>
      </c>
      <c r="I13" s="17">
        <v>7</v>
      </c>
      <c r="J13" s="9">
        <f>H13+I13</f>
        <v>26</v>
      </c>
      <c r="K13" s="13">
        <v>50</v>
      </c>
      <c r="L13" s="14">
        <f>J13/K13</f>
        <v>0.52</v>
      </c>
      <c r="M13" s="14" t="s">
        <v>788</v>
      </c>
      <c r="N13" s="30" t="s">
        <v>640</v>
      </c>
      <c r="O13" s="11"/>
    </row>
    <row r="14" spans="1:16" s="16" customFormat="1" ht="15.75" x14ac:dyDescent="0.25">
      <c r="A14" s="8">
        <v>9</v>
      </c>
      <c r="B14" s="54" t="s">
        <v>497</v>
      </c>
      <c r="C14" s="54" t="s">
        <v>64</v>
      </c>
      <c r="D14" s="54" t="s">
        <v>388</v>
      </c>
      <c r="E14" s="44" t="s">
        <v>478</v>
      </c>
      <c r="F14" s="11" t="s">
        <v>255</v>
      </c>
      <c r="G14" s="8" t="s">
        <v>498</v>
      </c>
      <c r="H14" s="45">
        <v>19</v>
      </c>
      <c r="I14" s="46" t="s">
        <v>499</v>
      </c>
      <c r="J14" s="46" t="s">
        <v>500</v>
      </c>
      <c r="K14" s="47">
        <v>50</v>
      </c>
      <c r="L14" s="48">
        <f>J14/K14</f>
        <v>0.51</v>
      </c>
      <c r="M14" s="14" t="s">
        <v>788</v>
      </c>
      <c r="N14" s="9" t="s">
        <v>480</v>
      </c>
      <c r="O14" s="46" t="s">
        <v>109</v>
      </c>
    </row>
    <row r="15" spans="1:16" s="16" customFormat="1" ht="15.75" x14ac:dyDescent="0.25">
      <c r="A15" s="93">
        <v>7</v>
      </c>
      <c r="B15" s="95" t="s">
        <v>369</v>
      </c>
      <c r="C15" s="95" t="s">
        <v>25</v>
      </c>
      <c r="D15" s="95" t="s">
        <v>49</v>
      </c>
      <c r="E15" s="108">
        <v>40870</v>
      </c>
      <c r="F15" s="93" t="s">
        <v>783</v>
      </c>
      <c r="G15" s="93">
        <v>5</v>
      </c>
      <c r="H15" s="112" t="s">
        <v>169</v>
      </c>
      <c r="I15" s="115"/>
      <c r="J15" s="112">
        <f>H15+I15</f>
        <v>25</v>
      </c>
      <c r="K15" s="115">
        <v>50</v>
      </c>
      <c r="L15" s="119">
        <f>J15/K15</f>
        <v>0.5</v>
      </c>
      <c r="M15" s="14" t="s">
        <v>788</v>
      </c>
      <c r="N15" s="122"/>
      <c r="O15" s="128"/>
    </row>
    <row r="16" spans="1:16" s="16" customFormat="1" ht="15.75" x14ac:dyDescent="0.25">
      <c r="A16" s="8">
        <v>6</v>
      </c>
      <c r="B16" s="9" t="s">
        <v>490</v>
      </c>
      <c r="C16" s="10" t="s">
        <v>318</v>
      </c>
      <c r="D16" s="54" t="s">
        <v>491</v>
      </c>
      <c r="E16" s="44" t="s">
        <v>478</v>
      </c>
      <c r="F16" s="11" t="s">
        <v>255</v>
      </c>
      <c r="G16" s="8" t="s">
        <v>479</v>
      </c>
      <c r="H16" s="45">
        <v>18</v>
      </c>
      <c r="I16" s="46" t="s">
        <v>40</v>
      </c>
      <c r="J16" s="46" t="s">
        <v>340</v>
      </c>
      <c r="K16" s="47">
        <v>50</v>
      </c>
      <c r="L16" s="48">
        <f>J16/K16</f>
        <v>0.46</v>
      </c>
      <c r="M16" s="48"/>
      <c r="N16" s="9" t="s">
        <v>480</v>
      </c>
      <c r="O16" s="46" t="s">
        <v>46</v>
      </c>
    </row>
    <row r="17" spans="1:15" s="16" customFormat="1" ht="15.75" x14ac:dyDescent="0.25">
      <c r="A17" s="8">
        <v>49</v>
      </c>
      <c r="B17" s="9" t="s">
        <v>713</v>
      </c>
      <c r="C17" s="9" t="s">
        <v>41</v>
      </c>
      <c r="D17" s="10" t="s">
        <v>158</v>
      </c>
      <c r="E17" s="49" t="s">
        <v>624</v>
      </c>
      <c r="F17" s="11" t="s">
        <v>255</v>
      </c>
      <c r="G17" s="8" t="s">
        <v>712</v>
      </c>
      <c r="H17" s="12" t="s">
        <v>259</v>
      </c>
      <c r="I17" s="17">
        <v>6</v>
      </c>
      <c r="J17" s="9">
        <f>H17+I17</f>
        <v>23</v>
      </c>
      <c r="K17" s="13">
        <v>50</v>
      </c>
      <c r="L17" s="14">
        <f>J17/K17</f>
        <v>0.46</v>
      </c>
      <c r="M17" s="14"/>
      <c r="N17" s="30" t="s">
        <v>640</v>
      </c>
      <c r="O17" s="11"/>
    </row>
    <row r="18" spans="1:15" s="16" customFormat="1" ht="17.25" customHeight="1" x14ac:dyDescent="0.25">
      <c r="A18" s="8">
        <v>50</v>
      </c>
      <c r="B18" s="61" t="s">
        <v>714</v>
      </c>
      <c r="C18" s="24" t="s">
        <v>444</v>
      </c>
      <c r="D18" s="24" t="s">
        <v>324</v>
      </c>
      <c r="E18" s="49" t="s">
        <v>624</v>
      </c>
      <c r="F18" s="11" t="s">
        <v>255</v>
      </c>
      <c r="G18" s="8" t="s">
        <v>715</v>
      </c>
      <c r="H18" s="12" t="s">
        <v>75</v>
      </c>
      <c r="I18" s="17">
        <v>8</v>
      </c>
      <c r="J18" s="9">
        <f>H18+I18</f>
        <v>23</v>
      </c>
      <c r="K18" s="13">
        <v>50</v>
      </c>
      <c r="L18" s="14">
        <f>J18/K18</f>
        <v>0.46</v>
      </c>
      <c r="M18" s="14"/>
      <c r="N18" s="30" t="s">
        <v>626</v>
      </c>
      <c r="O18" s="11"/>
    </row>
    <row r="19" spans="1:15" s="16" customFormat="1" ht="15.75" x14ac:dyDescent="0.25">
      <c r="A19" s="8">
        <v>58</v>
      </c>
      <c r="B19" s="9" t="s">
        <v>728</v>
      </c>
      <c r="C19" s="9" t="s">
        <v>729</v>
      </c>
      <c r="D19" s="10" t="s">
        <v>510</v>
      </c>
      <c r="E19" s="49" t="s">
        <v>624</v>
      </c>
      <c r="F19" s="11" t="s">
        <v>255</v>
      </c>
      <c r="G19" s="8" t="s">
        <v>712</v>
      </c>
      <c r="H19" s="12" t="s">
        <v>66</v>
      </c>
      <c r="I19" s="17">
        <v>7</v>
      </c>
      <c r="J19" s="9">
        <f>H19+I19</f>
        <v>23</v>
      </c>
      <c r="K19" s="13">
        <v>50</v>
      </c>
      <c r="L19" s="14">
        <f>J19/K19</f>
        <v>0.46</v>
      </c>
      <c r="M19" s="14"/>
      <c r="N19" s="9" t="s">
        <v>640</v>
      </c>
      <c r="O19" s="11"/>
    </row>
    <row r="20" spans="1:15" s="16" customFormat="1" ht="15.75" x14ac:dyDescent="0.25">
      <c r="A20" s="93">
        <v>6</v>
      </c>
      <c r="B20" s="98" t="s">
        <v>367</v>
      </c>
      <c r="C20" s="103" t="s">
        <v>368</v>
      </c>
      <c r="D20" s="106" t="s">
        <v>197</v>
      </c>
      <c r="E20" s="110">
        <v>40880</v>
      </c>
      <c r="F20" s="93" t="s">
        <v>783</v>
      </c>
      <c r="G20" s="93">
        <v>5</v>
      </c>
      <c r="H20" s="112" t="s">
        <v>208</v>
      </c>
      <c r="I20" s="115"/>
      <c r="J20" s="112">
        <f>H20+I20</f>
        <v>22</v>
      </c>
      <c r="K20" s="115">
        <v>50</v>
      </c>
      <c r="L20" s="119">
        <f>J20/K20</f>
        <v>0.44</v>
      </c>
      <c r="M20" s="119"/>
      <c r="N20" s="126"/>
      <c r="O20" s="128"/>
    </row>
    <row r="21" spans="1:15" s="16" customFormat="1" ht="17.25" customHeight="1" x14ac:dyDescent="0.25">
      <c r="A21" s="8">
        <v>59</v>
      </c>
      <c r="B21" s="9" t="s">
        <v>730</v>
      </c>
      <c r="C21" s="9" t="s">
        <v>11</v>
      </c>
      <c r="D21" s="10" t="s">
        <v>29</v>
      </c>
      <c r="E21" s="49" t="s">
        <v>624</v>
      </c>
      <c r="F21" s="11" t="s">
        <v>255</v>
      </c>
      <c r="G21" s="8" t="s">
        <v>715</v>
      </c>
      <c r="H21" s="12" t="s">
        <v>30</v>
      </c>
      <c r="I21" s="17">
        <v>9</v>
      </c>
      <c r="J21" s="9">
        <f>H21+I21</f>
        <v>22</v>
      </c>
      <c r="K21" s="13">
        <v>50</v>
      </c>
      <c r="L21" s="14">
        <f>J21/K21</f>
        <v>0.44</v>
      </c>
      <c r="M21" s="14"/>
      <c r="N21" s="9" t="s">
        <v>626</v>
      </c>
      <c r="O21" s="11"/>
    </row>
    <row r="22" spans="1:15" s="16" customFormat="1" ht="15.75" x14ac:dyDescent="0.25">
      <c r="A22" s="93">
        <v>8</v>
      </c>
      <c r="B22" s="95" t="s">
        <v>370</v>
      </c>
      <c r="C22" s="95" t="s">
        <v>64</v>
      </c>
      <c r="D22" s="95" t="s">
        <v>61</v>
      </c>
      <c r="E22" s="108">
        <v>41000</v>
      </c>
      <c r="F22" s="93" t="s">
        <v>783</v>
      </c>
      <c r="G22" s="93">
        <v>5</v>
      </c>
      <c r="H22" s="112" t="s">
        <v>177</v>
      </c>
      <c r="I22" s="115"/>
      <c r="J22" s="112">
        <f>H22+I22</f>
        <v>21</v>
      </c>
      <c r="K22" s="115">
        <v>50</v>
      </c>
      <c r="L22" s="119">
        <f>J22/K22</f>
        <v>0.42</v>
      </c>
      <c r="M22" s="119"/>
      <c r="N22" s="124"/>
      <c r="O22" s="148"/>
    </row>
    <row r="23" spans="1:15" s="16" customFormat="1" ht="15.75" x14ac:dyDescent="0.25">
      <c r="A23" s="8">
        <v>10</v>
      </c>
      <c r="B23" s="9" t="s">
        <v>501</v>
      </c>
      <c r="C23" s="9" t="s">
        <v>28</v>
      </c>
      <c r="D23" s="54" t="s">
        <v>65</v>
      </c>
      <c r="E23" s="44" t="s">
        <v>478</v>
      </c>
      <c r="F23" s="11" t="s">
        <v>255</v>
      </c>
      <c r="G23" s="8" t="s">
        <v>498</v>
      </c>
      <c r="H23" s="46" t="s">
        <v>91</v>
      </c>
      <c r="I23" s="47">
        <v>7</v>
      </c>
      <c r="J23" s="46">
        <f>O23+I23</f>
        <v>21</v>
      </c>
      <c r="K23" s="47">
        <v>50</v>
      </c>
      <c r="L23" s="48">
        <f>J23/K23</f>
        <v>0.42</v>
      </c>
      <c r="M23" s="48"/>
      <c r="N23" s="9" t="s">
        <v>480</v>
      </c>
      <c r="O23" s="92" t="s">
        <v>91</v>
      </c>
    </row>
    <row r="24" spans="1:15" s="16" customFormat="1" ht="15.75" x14ac:dyDescent="0.25">
      <c r="A24" s="8">
        <v>51</v>
      </c>
      <c r="B24" s="9" t="s">
        <v>716</v>
      </c>
      <c r="C24" s="9" t="s">
        <v>717</v>
      </c>
      <c r="D24" s="10" t="s">
        <v>718</v>
      </c>
      <c r="E24" s="49" t="s">
        <v>624</v>
      </c>
      <c r="F24" s="11" t="s">
        <v>255</v>
      </c>
      <c r="G24" s="8" t="s">
        <v>715</v>
      </c>
      <c r="H24" s="12" t="s">
        <v>30</v>
      </c>
      <c r="I24" s="17">
        <v>8</v>
      </c>
      <c r="J24" s="9">
        <f>H24+I24</f>
        <v>21</v>
      </c>
      <c r="K24" s="13">
        <v>50</v>
      </c>
      <c r="L24" s="14">
        <f>J24/K24</f>
        <v>0.42</v>
      </c>
      <c r="M24" s="14"/>
      <c r="N24" s="30" t="s">
        <v>626</v>
      </c>
      <c r="O24" s="81"/>
    </row>
    <row r="25" spans="1:15" s="16" customFormat="1" ht="15.75" x14ac:dyDescent="0.25">
      <c r="A25" s="93">
        <v>2</v>
      </c>
      <c r="B25" s="98" t="s">
        <v>358</v>
      </c>
      <c r="C25" s="101" t="s">
        <v>359</v>
      </c>
      <c r="D25" s="101" t="s">
        <v>360</v>
      </c>
      <c r="E25" s="108">
        <v>40975</v>
      </c>
      <c r="F25" s="93" t="s">
        <v>783</v>
      </c>
      <c r="G25" s="93">
        <v>5</v>
      </c>
      <c r="H25" s="112" t="s">
        <v>181</v>
      </c>
      <c r="I25" s="115"/>
      <c r="J25" s="112">
        <f>H25+I25</f>
        <v>20</v>
      </c>
      <c r="K25" s="115">
        <v>50</v>
      </c>
      <c r="L25" s="119">
        <f>J25/K25</f>
        <v>0.4</v>
      </c>
      <c r="M25" s="119"/>
      <c r="N25" s="122"/>
      <c r="O25" s="148"/>
    </row>
    <row r="26" spans="1:15" s="16" customFormat="1" ht="15.75" x14ac:dyDescent="0.25">
      <c r="A26" s="93">
        <v>5</v>
      </c>
      <c r="B26" s="98" t="s">
        <v>365</v>
      </c>
      <c r="C26" s="95" t="s">
        <v>366</v>
      </c>
      <c r="D26" s="95" t="s">
        <v>70</v>
      </c>
      <c r="E26" s="108">
        <v>41041</v>
      </c>
      <c r="F26" s="93" t="s">
        <v>783</v>
      </c>
      <c r="G26" s="93">
        <v>5</v>
      </c>
      <c r="H26" s="112" t="s">
        <v>263</v>
      </c>
      <c r="I26" s="115"/>
      <c r="J26" s="112">
        <f>H26+I26</f>
        <v>18</v>
      </c>
      <c r="K26" s="115">
        <v>50</v>
      </c>
      <c r="L26" s="119">
        <f>J26/K26</f>
        <v>0.36</v>
      </c>
      <c r="M26" s="119"/>
      <c r="N26" s="122"/>
      <c r="O26" s="148"/>
    </row>
    <row r="27" spans="1:15" s="16" customFormat="1" ht="15.75" x14ac:dyDescent="0.25">
      <c r="A27" s="8">
        <v>17</v>
      </c>
      <c r="B27" s="54" t="s">
        <v>513</v>
      </c>
      <c r="C27" s="54" t="s">
        <v>514</v>
      </c>
      <c r="D27" s="9" t="s">
        <v>33</v>
      </c>
      <c r="E27" s="44" t="s">
        <v>478</v>
      </c>
      <c r="F27" s="11" t="s">
        <v>255</v>
      </c>
      <c r="G27" s="8" t="s">
        <v>498</v>
      </c>
      <c r="H27" s="46" t="s">
        <v>30</v>
      </c>
      <c r="I27" s="47">
        <v>6</v>
      </c>
      <c r="J27" s="46">
        <f>O27+I27</f>
        <v>18</v>
      </c>
      <c r="K27" s="47">
        <v>50</v>
      </c>
      <c r="L27" s="48">
        <f>J27/K27</f>
        <v>0.36</v>
      </c>
      <c r="M27" s="48"/>
      <c r="N27" s="30" t="s">
        <v>480</v>
      </c>
      <c r="O27" s="92" t="s">
        <v>114</v>
      </c>
    </row>
    <row r="28" spans="1:15" s="16" customFormat="1" ht="15.75" x14ac:dyDescent="0.25">
      <c r="A28" s="8">
        <v>52</v>
      </c>
      <c r="B28" s="9" t="s">
        <v>719</v>
      </c>
      <c r="C28" s="9" t="s">
        <v>711</v>
      </c>
      <c r="D28" s="10" t="s">
        <v>251</v>
      </c>
      <c r="E28" s="49" t="s">
        <v>624</v>
      </c>
      <c r="F28" s="11" t="s">
        <v>255</v>
      </c>
      <c r="G28" s="8" t="s">
        <v>708</v>
      </c>
      <c r="H28" s="12" t="s">
        <v>46</v>
      </c>
      <c r="I28" s="17">
        <v>8</v>
      </c>
      <c r="J28" s="9">
        <f>H28+I28</f>
        <v>18</v>
      </c>
      <c r="K28" s="13">
        <v>50</v>
      </c>
      <c r="L28" s="14">
        <f>J28/K28</f>
        <v>0.36</v>
      </c>
      <c r="M28" s="14"/>
      <c r="N28" s="9" t="s">
        <v>664</v>
      </c>
    </row>
    <row r="29" spans="1:15" s="16" customFormat="1" ht="15.75" x14ac:dyDescent="0.25">
      <c r="A29" s="8">
        <v>11</v>
      </c>
      <c r="B29" s="9" t="s">
        <v>502</v>
      </c>
      <c r="C29" s="9" t="s">
        <v>503</v>
      </c>
      <c r="D29" s="10" t="s">
        <v>504</v>
      </c>
      <c r="E29" s="44" t="s">
        <v>478</v>
      </c>
      <c r="F29" s="11" t="s">
        <v>255</v>
      </c>
      <c r="G29" s="8" t="s">
        <v>498</v>
      </c>
      <c r="H29" s="46" t="s">
        <v>109</v>
      </c>
      <c r="I29" s="47">
        <v>8</v>
      </c>
      <c r="J29" s="46">
        <f>O29+I29</f>
        <v>17</v>
      </c>
      <c r="K29" s="47">
        <v>50</v>
      </c>
      <c r="L29" s="48">
        <f>J29/K29</f>
        <v>0.34</v>
      </c>
      <c r="M29" s="48"/>
      <c r="N29" s="9" t="s">
        <v>480</v>
      </c>
      <c r="O29" s="92" t="s">
        <v>108</v>
      </c>
    </row>
    <row r="30" spans="1:15" s="16" customFormat="1" ht="15.75" x14ac:dyDescent="0.25">
      <c r="A30" s="8">
        <v>15</v>
      </c>
      <c r="B30" s="18" t="s">
        <v>509</v>
      </c>
      <c r="C30" s="9" t="s">
        <v>446</v>
      </c>
      <c r="D30" s="78" t="s">
        <v>510</v>
      </c>
      <c r="E30" s="44" t="s">
        <v>478</v>
      </c>
      <c r="F30" s="11" t="s">
        <v>255</v>
      </c>
      <c r="G30" s="8" t="s">
        <v>498</v>
      </c>
      <c r="H30" s="46" t="s">
        <v>114</v>
      </c>
      <c r="I30" s="47">
        <v>9</v>
      </c>
      <c r="J30" s="46">
        <f>O30+I30</f>
        <v>17</v>
      </c>
      <c r="K30" s="47">
        <v>50</v>
      </c>
      <c r="L30" s="48">
        <f>J30/K30</f>
        <v>0.34</v>
      </c>
      <c r="M30" s="48"/>
      <c r="N30" s="31" t="s">
        <v>480</v>
      </c>
      <c r="O30" s="92" t="s">
        <v>26</v>
      </c>
    </row>
    <row r="31" spans="1:15" s="16" customFormat="1" ht="15.75" x14ac:dyDescent="0.25">
      <c r="A31" s="8">
        <v>60</v>
      </c>
      <c r="B31" s="9" t="s">
        <v>731</v>
      </c>
      <c r="C31" s="9" t="s">
        <v>98</v>
      </c>
      <c r="D31" s="10" t="s">
        <v>35</v>
      </c>
      <c r="E31" s="49" t="s">
        <v>624</v>
      </c>
      <c r="F31" s="11" t="s">
        <v>255</v>
      </c>
      <c r="G31" s="8" t="s">
        <v>712</v>
      </c>
      <c r="H31" s="12" t="s">
        <v>46</v>
      </c>
      <c r="I31" s="17">
        <v>7</v>
      </c>
      <c r="J31" s="9">
        <f>H31+I31</f>
        <v>17</v>
      </c>
      <c r="K31" s="13">
        <v>50</v>
      </c>
      <c r="L31" s="14">
        <f>J31/K31</f>
        <v>0.34</v>
      </c>
      <c r="M31" s="14"/>
      <c r="N31" s="9" t="s">
        <v>640</v>
      </c>
    </row>
    <row r="32" spans="1:15" s="16" customFormat="1" ht="15.75" x14ac:dyDescent="0.25">
      <c r="A32" s="93">
        <v>4</v>
      </c>
      <c r="B32" s="98" t="s">
        <v>363</v>
      </c>
      <c r="C32" s="95" t="s">
        <v>364</v>
      </c>
      <c r="D32" s="152" t="s">
        <v>35</v>
      </c>
      <c r="E32" s="108">
        <v>41103</v>
      </c>
      <c r="F32" s="93" t="s">
        <v>783</v>
      </c>
      <c r="G32" s="93">
        <v>5</v>
      </c>
      <c r="H32" s="112" t="s">
        <v>66</v>
      </c>
      <c r="I32" s="115"/>
      <c r="J32" s="112">
        <f>H32+I32</f>
        <v>16</v>
      </c>
      <c r="K32" s="115">
        <v>50</v>
      </c>
      <c r="L32" s="119">
        <f>J32/K32</f>
        <v>0.32</v>
      </c>
      <c r="M32" s="119"/>
      <c r="N32" s="122"/>
      <c r="O32" s="148"/>
    </row>
    <row r="33" spans="1:15" s="16" customFormat="1" ht="15.75" x14ac:dyDescent="0.25">
      <c r="A33" s="8">
        <v>12</v>
      </c>
      <c r="B33" s="54" t="s">
        <v>505</v>
      </c>
      <c r="C33" s="54" t="s">
        <v>242</v>
      </c>
      <c r="D33" s="10" t="s">
        <v>158</v>
      </c>
      <c r="E33" s="44" t="s">
        <v>478</v>
      </c>
      <c r="F33" s="11" t="s">
        <v>255</v>
      </c>
      <c r="G33" s="8" t="s">
        <v>498</v>
      </c>
      <c r="H33" s="46" t="s">
        <v>23</v>
      </c>
      <c r="I33" s="47">
        <v>6</v>
      </c>
      <c r="J33" s="46">
        <f>O33+I33</f>
        <v>16</v>
      </c>
      <c r="K33" s="47">
        <v>50</v>
      </c>
      <c r="L33" s="48">
        <f>J33/K33</f>
        <v>0.32</v>
      </c>
      <c r="M33" s="48"/>
      <c r="N33" s="30" t="s">
        <v>480</v>
      </c>
      <c r="O33" s="92" t="s">
        <v>46</v>
      </c>
    </row>
    <row r="34" spans="1:15" s="16" customFormat="1" ht="15.75" x14ac:dyDescent="0.25">
      <c r="A34" s="8">
        <v>5</v>
      </c>
      <c r="B34" s="54" t="s">
        <v>488</v>
      </c>
      <c r="C34" s="54" t="s">
        <v>296</v>
      </c>
      <c r="D34" s="54" t="s">
        <v>489</v>
      </c>
      <c r="E34" s="44" t="s">
        <v>478</v>
      </c>
      <c r="F34" s="11" t="s">
        <v>255</v>
      </c>
      <c r="G34" s="8" t="s">
        <v>479</v>
      </c>
      <c r="H34" s="45">
        <v>10</v>
      </c>
      <c r="I34" s="46">
        <v>6</v>
      </c>
      <c r="J34" s="46" t="s">
        <v>66</v>
      </c>
      <c r="K34" s="47">
        <v>50</v>
      </c>
      <c r="L34" s="48">
        <f>J34/K34</f>
        <v>0.32</v>
      </c>
      <c r="M34" s="48"/>
      <c r="N34" s="9" t="s">
        <v>480</v>
      </c>
      <c r="O34" s="92" t="s">
        <v>320</v>
      </c>
    </row>
    <row r="35" spans="1:15" s="16" customFormat="1" ht="15.75" x14ac:dyDescent="0.25">
      <c r="A35" s="8">
        <v>7</v>
      </c>
      <c r="B35" s="54" t="s">
        <v>492</v>
      </c>
      <c r="C35" s="54" t="s">
        <v>493</v>
      </c>
      <c r="D35" s="9" t="s">
        <v>494</v>
      </c>
      <c r="E35" s="44" t="s">
        <v>478</v>
      </c>
      <c r="F35" s="11" t="s">
        <v>255</v>
      </c>
      <c r="G35" s="8" t="s">
        <v>479</v>
      </c>
      <c r="H35" s="45">
        <v>8</v>
      </c>
      <c r="I35" s="46" t="s">
        <v>26</v>
      </c>
      <c r="J35" s="46" t="s">
        <v>66</v>
      </c>
      <c r="K35" s="47">
        <v>50</v>
      </c>
      <c r="L35" s="48">
        <f>J35/K35</f>
        <v>0.32</v>
      </c>
      <c r="M35" s="48"/>
      <c r="N35" s="30" t="s">
        <v>480</v>
      </c>
      <c r="O35" s="92" t="s">
        <v>91</v>
      </c>
    </row>
    <row r="36" spans="1:15" s="16" customFormat="1" ht="15.75" x14ac:dyDescent="0.25">
      <c r="A36" s="93">
        <v>1</v>
      </c>
      <c r="B36" s="98" t="s">
        <v>355</v>
      </c>
      <c r="C36" s="103" t="s">
        <v>356</v>
      </c>
      <c r="D36" s="106" t="s">
        <v>357</v>
      </c>
      <c r="E36" s="108">
        <v>40913</v>
      </c>
      <c r="F36" s="93" t="s">
        <v>783</v>
      </c>
      <c r="G36" s="93">
        <v>5</v>
      </c>
      <c r="H36" s="112" t="s">
        <v>75</v>
      </c>
      <c r="I36" s="115"/>
      <c r="J36" s="112">
        <f>H36+I36</f>
        <v>15</v>
      </c>
      <c r="K36" s="115">
        <v>50</v>
      </c>
      <c r="L36" s="119">
        <f>J36/K36</f>
        <v>0.3</v>
      </c>
      <c r="M36" s="119"/>
      <c r="N36" s="124"/>
      <c r="O36" s="148"/>
    </row>
    <row r="37" spans="1:15" s="16" customFormat="1" ht="15.75" x14ac:dyDescent="0.25">
      <c r="A37" s="8">
        <v>16</v>
      </c>
      <c r="B37" s="9" t="s">
        <v>511</v>
      </c>
      <c r="C37" s="9" t="s">
        <v>512</v>
      </c>
      <c r="D37" s="9" t="s">
        <v>136</v>
      </c>
      <c r="E37" s="44" t="s">
        <v>478</v>
      </c>
      <c r="F37" s="11" t="s">
        <v>255</v>
      </c>
      <c r="G37" s="8" t="s">
        <v>498</v>
      </c>
      <c r="H37" s="46" t="s">
        <v>91</v>
      </c>
      <c r="I37" s="47">
        <v>8</v>
      </c>
      <c r="J37" s="46">
        <f>O37+I37</f>
        <v>15</v>
      </c>
      <c r="K37" s="47">
        <v>50</v>
      </c>
      <c r="L37" s="48">
        <f>J37/K37</f>
        <v>0.3</v>
      </c>
      <c r="M37" s="48"/>
      <c r="N37" s="9" t="s">
        <v>480</v>
      </c>
      <c r="O37" s="92" t="s">
        <v>109</v>
      </c>
    </row>
    <row r="38" spans="1:15" s="89" customFormat="1" ht="17.25" customHeight="1" x14ac:dyDescent="0.25">
      <c r="A38" s="94">
        <v>1</v>
      </c>
      <c r="B38" s="96" t="s">
        <v>476</v>
      </c>
      <c r="C38" s="104" t="s">
        <v>293</v>
      </c>
      <c r="D38" s="107" t="s">
        <v>477</v>
      </c>
      <c r="E38" s="109" t="s">
        <v>478</v>
      </c>
      <c r="F38" s="111" t="s">
        <v>255</v>
      </c>
      <c r="G38" s="94" t="s">
        <v>479</v>
      </c>
      <c r="H38" s="114">
        <v>7</v>
      </c>
      <c r="I38" s="113">
        <v>8</v>
      </c>
      <c r="J38" s="113" t="s">
        <v>75</v>
      </c>
      <c r="K38" s="116">
        <v>50</v>
      </c>
      <c r="L38" s="120">
        <f>J38/K38</f>
        <v>0.3</v>
      </c>
      <c r="M38" s="216"/>
      <c r="N38" s="123" t="s">
        <v>480</v>
      </c>
      <c r="O38" s="92" t="s">
        <v>23</v>
      </c>
    </row>
    <row r="39" spans="1:15" s="89" customFormat="1" ht="17.25" customHeight="1" x14ac:dyDescent="0.25">
      <c r="A39" s="94">
        <v>4</v>
      </c>
      <c r="B39" s="97" t="s">
        <v>485</v>
      </c>
      <c r="C39" s="97" t="s">
        <v>486</v>
      </c>
      <c r="D39" s="102" t="s">
        <v>487</v>
      </c>
      <c r="E39" s="109" t="s">
        <v>478</v>
      </c>
      <c r="F39" s="111" t="s">
        <v>255</v>
      </c>
      <c r="G39" s="94" t="s">
        <v>479</v>
      </c>
      <c r="H39" s="114">
        <v>8</v>
      </c>
      <c r="I39" s="113">
        <v>7</v>
      </c>
      <c r="J39" s="113" t="s">
        <v>75</v>
      </c>
      <c r="K39" s="116">
        <v>50</v>
      </c>
      <c r="L39" s="120">
        <f>J39/K39</f>
        <v>0.3</v>
      </c>
      <c r="M39" s="216"/>
      <c r="N39" s="123" t="s">
        <v>480</v>
      </c>
      <c r="O39" s="92" t="s">
        <v>109</v>
      </c>
    </row>
    <row r="40" spans="1:15" s="89" customFormat="1" ht="17.25" customHeight="1" x14ac:dyDescent="0.25">
      <c r="A40" s="94">
        <v>3</v>
      </c>
      <c r="B40" s="99" t="s">
        <v>483</v>
      </c>
      <c r="C40" s="102" t="s">
        <v>139</v>
      </c>
      <c r="D40" s="100" t="s">
        <v>70</v>
      </c>
      <c r="E40" s="109" t="s">
        <v>478</v>
      </c>
      <c r="F40" s="111" t="s">
        <v>255</v>
      </c>
      <c r="G40" s="94" t="s">
        <v>479</v>
      </c>
      <c r="H40" s="114">
        <v>10</v>
      </c>
      <c r="I40" s="113">
        <v>4.5</v>
      </c>
      <c r="J40" s="113" t="s">
        <v>484</v>
      </c>
      <c r="K40" s="116">
        <v>50</v>
      </c>
      <c r="L40" s="120">
        <f>J40/K40</f>
        <v>0.28999999999999998</v>
      </c>
      <c r="M40" s="216"/>
      <c r="N40" s="125" t="s">
        <v>480</v>
      </c>
      <c r="O40" s="92" t="s">
        <v>66</v>
      </c>
    </row>
    <row r="41" spans="1:15" s="89" customFormat="1" ht="17.25" customHeight="1" x14ac:dyDescent="0.25">
      <c r="A41" s="94">
        <v>14</v>
      </c>
      <c r="B41" s="100" t="s">
        <v>507</v>
      </c>
      <c r="C41" s="100" t="s">
        <v>508</v>
      </c>
      <c r="D41" s="96" t="s">
        <v>22</v>
      </c>
      <c r="E41" s="109" t="s">
        <v>478</v>
      </c>
      <c r="F41" s="111" t="s">
        <v>255</v>
      </c>
      <c r="G41" s="94" t="s">
        <v>498</v>
      </c>
      <c r="H41" s="113" t="s">
        <v>66</v>
      </c>
      <c r="I41" s="116">
        <v>7</v>
      </c>
      <c r="J41" s="113">
        <f>O41+I41</f>
        <v>14</v>
      </c>
      <c r="K41" s="116">
        <v>50</v>
      </c>
      <c r="L41" s="120">
        <f>J41/K41</f>
        <v>0.28000000000000003</v>
      </c>
      <c r="M41" s="216"/>
      <c r="N41" s="127" t="s">
        <v>480</v>
      </c>
      <c r="O41" s="92" t="s">
        <v>109</v>
      </c>
    </row>
    <row r="42" spans="1:15" s="89" customFormat="1" ht="17.25" customHeight="1" x14ac:dyDescent="0.25">
      <c r="A42" s="94">
        <v>2</v>
      </c>
      <c r="B42" s="100" t="s">
        <v>481</v>
      </c>
      <c r="C42" s="100" t="s">
        <v>482</v>
      </c>
      <c r="D42" s="96" t="s">
        <v>22</v>
      </c>
      <c r="E42" s="109" t="s">
        <v>478</v>
      </c>
      <c r="F42" s="97" t="s">
        <v>255</v>
      </c>
      <c r="G42" s="94" t="s">
        <v>479</v>
      </c>
      <c r="H42" s="94">
        <v>9</v>
      </c>
      <c r="I42" s="117">
        <v>4</v>
      </c>
      <c r="J42" s="117" t="s">
        <v>30</v>
      </c>
      <c r="K42" s="118">
        <v>50</v>
      </c>
      <c r="L42" s="121">
        <f>J42/K42</f>
        <v>0.26</v>
      </c>
      <c r="M42" s="212"/>
      <c r="N42" s="127" t="s">
        <v>480</v>
      </c>
      <c r="O42" s="92" t="s">
        <v>30</v>
      </c>
    </row>
    <row r="43" spans="1:15" s="89" customFormat="1" ht="17.25" customHeight="1" x14ac:dyDescent="0.25">
      <c r="A43" s="94">
        <v>8</v>
      </c>
      <c r="B43" s="97" t="s">
        <v>495</v>
      </c>
      <c r="C43" s="97" t="s">
        <v>496</v>
      </c>
      <c r="D43" s="97" t="s">
        <v>253</v>
      </c>
      <c r="E43" s="109" t="s">
        <v>478</v>
      </c>
      <c r="F43" s="111" t="s">
        <v>255</v>
      </c>
      <c r="G43" s="94" t="s">
        <v>479</v>
      </c>
      <c r="H43" s="114">
        <v>7</v>
      </c>
      <c r="I43" s="113" t="s">
        <v>23</v>
      </c>
      <c r="J43" s="113" t="s">
        <v>30</v>
      </c>
      <c r="K43" s="116">
        <v>50</v>
      </c>
      <c r="L43" s="120">
        <f>J43/K43</f>
        <v>0.26</v>
      </c>
      <c r="M43" s="216"/>
      <c r="N43" s="123" t="s">
        <v>480</v>
      </c>
      <c r="O43" s="92" t="s">
        <v>30</v>
      </c>
    </row>
    <row r="44" spans="1:15" s="89" customFormat="1" ht="17.25" customHeight="1" x14ac:dyDescent="0.25">
      <c r="A44" s="82">
        <v>3</v>
      </c>
      <c r="B44" s="83" t="s">
        <v>361</v>
      </c>
      <c r="C44" s="90" t="s">
        <v>184</v>
      </c>
      <c r="D44" s="90" t="s">
        <v>362</v>
      </c>
      <c r="E44" s="84">
        <v>41005</v>
      </c>
      <c r="F44" s="82" t="s">
        <v>783</v>
      </c>
      <c r="G44" s="82">
        <v>5</v>
      </c>
      <c r="H44" s="85" t="s">
        <v>114</v>
      </c>
      <c r="I44" s="86"/>
      <c r="J44" s="85">
        <f>H44+I44</f>
        <v>12</v>
      </c>
      <c r="K44" s="86">
        <v>50</v>
      </c>
      <c r="L44" s="87">
        <f>J44/K44</f>
        <v>0.24</v>
      </c>
      <c r="M44" s="217"/>
      <c r="N44" s="88"/>
    </row>
    <row r="45" spans="1:15" s="89" customFormat="1" ht="17.25" customHeight="1" x14ac:dyDescent="0.25">
      <c r="A45" s="94">
        <v>13</v>
      </c>
      <c r="B45" s="96" t="s">
        <v>506</v>
      </c>
      <c r="C45" s="104" t="s">
        <v>25</v>
      </c>
      <c r="D45" s="97" t="s">
        <v>39</v>
      </c>
      <c r="E45" s="109" t="s">
        <v>478</v>
      </c>
      <c r="F45" s="111" t="s">
        <v>255</v>
      </c>
      <c r="G45" s="94" t="s">
        <v>498</v>
      </c>
      <c r="H45" s="113" t="s">
        <v>109</v>
      </c>
      <c r="I45" s="116">
        <v>2</v>
      </c>
      <c r="J45" s="113">
        <f>O45+I45</f>
        <v>10</v>
      </c>
      <c r="K45" s="116">
        <v>50</v>
      </c>
      <c r="L45" s="120">
        <f>J45/K45</f>
        <v>0.2</v>
      </c>
      <c r="M45" s="216"/>
      <c r="N45" s="123" t="s">
        <v>480</v>
      </c>
      <c r="O45" s="92" t="s">
        <v>26</v>
      </c>
    </row>
  </sheetData>
  <autoFilter ref="A2:O45">
    <sortState ref="A3:N45">
      <sortCondition descending="1" ref="L2:L45"/>
    </sortState>
  </autoFilter>
  <dataValidations count="1">
    <dataValidation type="list" allowBlank="1" showInputMessage="1" showErrorMessage="1" sqref="G23 I18 H19:H20 I4:I6 H7:H8 I9:I12 H13:H17 I21 G3">
      <formula1>t_class</formula1>
    </dataValidation>
  </dataValidations>
  <hyperlinks>
    <hyperlink ref="D3" r:id="rId1" display="https://540030.kiasuo.ru/ous/4422597/students/1240000000078223272"/>
    <hyperlink ref="D8" r:id="rId2" display="https://540030.kiasuo.ru/ous/4422597/students/1240000000078215134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workbookViewId="0">
      <selection activeCell="M5" sqref="M5:M20"/>
    </sheetView>
  </sheetViews>
  <sheetFormatPr defaultRowHeight="15" x14ac:dyDescent="0.25"/>
  <cols>
    <col min="1" max="1" width="5.5703125" customWidth="1"/>
    <col min="2" max="2" width="14.140625" customWidth="1"/>
    <col min="3" max="3" width="13.85546875" customWidth="1"/>
    <col min="4" max="4" width="15.140625" customWidth="1"/>
    <col min="5" max="5" width="31.42578125" customWidth="1"/>
    <col min="6" max="6" width="21.5703125" customWidth="1"/>
    <col min="11" max="11" width="12.42578125" customWidth="1"/>
    <col min="12" max="13" width="11.5703125" customWidth="1"/>
    <col min="14" max="14" width="35.140625" customWidth="1"/>
  </cols>
  <sheetData>
    <row r="2" spans="1:16" s="7" customFormat="1" ht="40.5" customHeight="1" x14ac:dyDescent="0.2">
      <c r="A2" s="1" t="s">
        <v>0</v>
      </c>
      <c r="B2" s="1" t="s">
        <v>777</v>
      </c>
      <c r="C2" s="1" t="s">
        <v>781</v>
      </c>
      <c r="D2" s="1" t="s">
        <v>779</v>
      </c>
      <c r="E2" s="1" t="s">
        <v>780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784</v>
      </c>
      <c r="N2" s="4" t="s">
        <v>8</v>
      </c>
      <c r="O2" s="5" t="s">
        <v>9</v>
      </c>
      <c r="P2" s="6"/>
    </row>
    <row r="3" spans="1:16" s="16" customFormat="1" ht="15.75" x14ac:dyDescent="0.25">
      <c r="A3" s="8">
        <v>34</v>
      </c>
      <c r="B3" s="20" t="s">
        <v>244</v>
      </c>
      <c r="C3" s="54" t="s">
        <v>245</v>
      </c>
      <c r="D3" s="54" t="s">
        <v>74</v>
      </c>
      <c r="E3" s="57" t="s">
        <v>159</v>
      </c>
      <c r="F3" s="11" t="s">
        <v>255</v>
      </c>
      <c r="G3" s="8" t="s">
        <v>243</v>
      </c>
      <c r="H3" s="8">
        <v>19</v>
      </c>
      <c r="I3" s="13">
        <v>17</v>
      </c>
      <c r="J3" s="12" t="s">
        <v>246</v>
      </c>
      <c r="K3" s="13">
        <v>50</v>
      </c>
      <c r="L3" s="14">
        <f>J3/K3</f>
        <v>0.72</v>
      </c>
      <c r="M3" s="14" t="s">
        <v>787</v>
      </c>
      <c r="N3" s="9" t="s">
        <v>163</v>
      </c>
      <c r="O3" s="27"/>
      <c r="P3" s="27"/>
    </row>
    <row r="4" spans="1:16" s="16" customFormat="1" ht="15.75" x14ac:dyDescent="0.25">
      <c r="A4" s="8">
        <v>29</v>
      </c>
      <c r="B4" s="54" t="s">
        <v>685</v>
      </c>
      <c r="C4" s="54" t="s">
        <v>242</v>
      </c>
      <c r="D4" s="54" t="s">
        <v>393</v>
      </c>
      <c r="E4" s="44" t="s">
        <v>624</v>
      </c>
      <c r="F4" s="11" t="s">
        <v>255</v>
      </c>
      <c r="G4" s="21" t="s">
        <v>686</v>
      </c>
      <c r="H4" s="12" t="s">
        <v>340</v>
      </c>
      <c r="I4" s="13">
        <v>8</v>
      </c>
      <c r="J4" s="12">
        <f>H4+I4</f>
        <v>31</v>
      </c>
      <c r="K4" s="13">
        <v>50</v>
      </c>
      <c r="L4" s="14">
        <f>J4/K4</f>
        <v>0.62</v>
      </c>
      <c r="M4" s="14" t="s">
        <v>789</v>
      </c>
      <c r="N4" s="31" t="s">
        <v>664</v>
      </c>
      <c r="O4" s="81"/>
      <c r="P4" s="81"/>
    </row>
    <row r="5" spans="1:16" s="16" customFormat="1" ht="15.75" x14ac:dyDescent="0.25">
      <c r="A5" s="8">
        <v>37</v>
      </c>
      <c r="B5" s="52" t="s">
        <v>697</v>
      </c>
      <c r="C5" s="52" t="s">
        <v>227</v>
      </c>
      <c r="D5" s="52" t="s">
        <v>388</v>
      </c>
      <c r="E5" s="44" t="s">
        <v>624</v>
      </c>
      <c r="F5" s="11" t="s">
        <v>255</v>
      </c>
      <c r="G5" s="8" t="s">
        <v>686</v>
      </c>
      <c r="H5" s="12" t="s">
        <v>208</v>
      </c>
      <c r="I5" s="13">
        <v>8</v>
      </c>
      <c r="J5" s="12">
        <f>H5+I5</f>
        <v>30</v>
      </c>
      <c r="K5" s="13">
        <v>50</v>
      </c>
      <c r="L5" s="14">
        <f>J5/K5</f>
        <v>0.6</v>
      </c>
      <c r="M5" s="14" t="s">
        <v>789</v>
      </c>
      <c r="N5" s="9" t="s">
        <v>664</v>
      </c>
      <c r="O5" s="81"/>
      <c r="P5" s="81"/>
    </row>
    <row r="6" spans="1:16" s="16" customFormat="1" ht="15.75" x14ac:dyDescent="0.25">
      <c r="A6" s="8">
        <v>30</v>
      </c>
      <c r="B6" s="55" t="s">
        <v>687</v>
      </c>
      <c r="C6" s="53" t="s">
        <v>250</v>
      </c>
      <c r="D6" s="53" t="s">
        <v>39</v>
      </c>
      <c r="E6" s="44" t="s">
        <v>624</v>
      </c>
      <c r="F6" s="11" t="s">
        <v>255</v>
      </c>
      <c r="G6" s="8" t="s">
        <v>686</v>
      </c>
      <c r="H6" s="12" t="s">
        <v>177</v>
      </c>
      <c r="I6" s="13">
        <v>7.5</v>
      </c>
      <c r="J6" s="12" t="s">
        <v>294</v>
      </c>
      <c r="K6" s="13">
        <v>50</v>
      </c>
      <c r="L6" s="14">
        <f>J6/K6</f>
        <v>0.57999999999999996</v>
      </c>
      <c r="M6" s="14" t="s">
        <v>789</v>
      </c>
      <c r="N6" s="31" t="s">
        <v>664</v>
      </c>
      <c r="O6" s="81"/>
      <c r="P6" s="81"/>
    </row>
    <row r="7" spans="1:16" s="16" customFormat="1" ht="15.75" x14ac:dyDescent="0.25">
      <c r="A7" s="93">
        <v>22</v>
      </c>
      <c r="B7" s="101" t="s">
        <v>394</v>
      </c>
      <c r="C7" s="101" t="s">
        <v>395</v>
      </c>
      <c r="D7" s="101" t="s">
        <v>396</v>
      </c>
      <c r="E7" s="140">
        <v>40942</v>
      </c>
      <c r="F7" s="93" t="s">
        <v>783</v>
      </c>
      <c r="G7" s="93">
        <v>6</v>
      </c>
      <c r="H7" s="112" t="s">
        <v>156</v>
      </c>
      <c r="I7" s="115"/>
      <c r="J7" s="112">
        <f>H7+I7</f>
        <v>28</v>
      </c>
      <c r="K7" s="115">
        <v>50</v>
      </c>
      <c r="L7" s="119">
        <f>J7/K7</f>
        <v>0.56000000000000005</v>
      </c>
      <c r="M7" s="14" t="s">
        <v>789</v>
      </c>
      <c r="N7" s="122"/>
      <c r="O7" s="89"/>
      <c r="P7" s="89"/>
    </row>
    <row r="8" spans="1:16" s="16" customFormat="1" ht="15.75" x14ac:dyDescent="0.25">
      <c r="A8" s="93">
        <v>17</v>
      </c>
      <c r="B8" s="95" t="s">
        <v>386</v>
      </c>
      <c r="C8" s="95" t="s">
        <v>339</v>
      </c>
      <c r="D8" s="95" t="s">
        <v>22</v>
      </c>
      <c r="E8" s="140">
        <v>40792</v>
      </c>
      <c r="F8" s="93" t="s">
        <v>783</v>
      </c>
      <c r="G8" s="93">
        <v>6</v>
      </c>
      <c r="H8" s="112" t="s">
        <v>152</v>
      </c>
      <c r="I8" s="115"/>
      <c r="J8" s="112">
        <f>H8+I8</f>
        <v>27</v>
      </c>
      <c r="K8" s="115">
        <v>50</v>
      </c>
      <c r="L8" s="119">
        <f>J8/K8</f>
        <v>0.54</v>
      </c>
      <c r="M8" s="14" t="s">
        <v>789</v>
      </c>
      <c r="N8" s="122"/>
      <c r="O8" s="89"/>
      <c r="P8" s="89"/>
    </row>
    <row r="9" spans="1:16" s="16" customFormat="1" ht="15.75" x14ac:dyDescent="0.25">
      <c r="A9" s="8">
        <v>1</v>
      </c>
      <c r="B9" s="52" t="s">
        <v>150</v>
      </c>
      <c r="C9" s="10" t="s">
        <v>151</v>
      </c>
      <c r="D9" s="52" t="s">
        <v>136</v>
      </c>
      <c r="E9" s="44" t="s">
        <v>13</v>
      </c>
      <c r="F9" s="11" t="s">
        <v>255</v>
      </c>
      <c r="G9" s="8">
        <v>6</v>
      </c>
      <c r="H9" s="12" t="s">
        <v>152</v>
      </c>
      <c r="I9" s="13">
        <v>0</v>
      </c>
      <c r="J9" s="12">
        <f>H9+I9</f>
        <v>27</v>
      </c>
      <c r="K9" s="13">
        <v>50</v>
      </c>
      <c r="L9" s="14">
        <f>J9/K9</f>
        <v>0.54</v>
      </c>
      <c r="M9" s="14" t="s">
        <v>789</v>
      </c>
      <c r="N9" s="9" t="s">
        <v>123</v>
      </c>
      <c r="O9" s="15" t="s">
        <v>128</v>
      </c>
      <c r="P9" s="81"/>
    </row>
    <row r="10" spans="1:16" s="16" customFormat="1" ht="15.75" x14ac:dyDescent="0.25">
      <c r="A10" s="8">
        <v>31</v>
      </c>
      <c r="B10" s="52" t="s">
        <v>688</v>
      </c>
      <c r="C10" s="52" t="s">
        <v>242</v>
      </c>
      <c r="D10" s="73" t="s">
        <v>79</v>
      </c>
      <c r="E10" s="44" t="s">
        <v>624</v>
      </c>
      <c r="F10" s="11" t="s">
        <v>255</v>
      </c>
      <c r="G10" s="8" t="s">
        <v>689</v>
      </c>
      <c r="H10" s="12" t="s">
        <v>181</v>
      </c>
      <c r="I10" s="13">
        <v>6.5</v>
      </c>
      <c r="J10" s="12" t="s">
        <v>152</v>
      </c>
      <c r="K10" s="13">
        <v>50</v>
      </c>
      <c r="L10" s="14">
        <f>J10/K10</f>
        <v>0.54</v>
      </c>
      <c r="M10" s="14" t="s">
        <v>789</v>
      </c>
      <c r="N10" s="9" t="s">
        <v>640</v>
      </c>
      <c r="O10" s="81"/>
      <c r="P10" s="81"/>
    </row>
    <row r="11" spans="1:16" s="16" customFormat="1" ht="17.25" customHeight="1" x14ac:dyDescent="0.25">
      <c r="A11" s="8">
        <v>38</v>
      </c>
      <c r="B11" s="18" t="s">
        <v>698</v>
      </c>
      <c r="C11" s="52" t="s">
        <v>64</v>
      </c>
      <c r="D11" s="52" t="s">
        <v>699</v>
      </c>
      <c r="E11" s="44" t="s">
        <v>624</v>
      </c>
      <c r="F11" s="11" t="s">
        <v>255</v>
      </c>
      <c r="G11" s="8" t="s">
        <v>689</v>
      </c>
      <c r="H11" s="12" t="s">
        <v>320</v>
      </c>
      <c r="I11" s="13">
        <v>8</v>
      </c>
      <c r="J11" s="12">
        <f>H11+I11</f>
        <v>27</v>
      </c>
      <c r="K11" s="13">
        <v>50</v>
      </c>
      <c r="L11" s="14">
        <f>J11/K11</f>
        <v>0.54</v>
      </c>
      <c r="M11" s="14" t="s">
        <v>789</v>
      </c>
      <c r="N11" s="31" t="s">
        <v>640</v>
      </c>
      <c r="O11" s="81"/>
      <c r="P11" s="81"/>
    </row>
    <row r="12" spans="1:16" s="16" customFormat="1" ht="17.25" customHeight="1" x14ac:dyDescent="0.25">
      <c r="A12" s="8">
        <v>41</v>
      </c>
      <c r="B12" s="52" t="s">
        <v>701</v>
      </c>
      <c r="C12" s="52" t="s">
        <v>623</v>
      </c>
      <c r="D12" s="10" t="s">
        <v>302</v>
      </c>
      <c r="E12" s="44" t="s">
        <v>624</v>
      </c>
      <c r="F12" s="11" t="s">
        <v>255</v>
      </c>
      <c r="G12" s="8" t="s">
        <v>691</v>
      </c>
      <c r="H12" s="12" t="s">
        <v>263</v>
      </c>
      <c r="I12" s="13">
        <v>9</v>
      </c>
      <c r="J12" s="12">
        <f>H12+I12</f>
        <v>27</v>
      </c>
      <c r="K12" s="13">
        <v>50</v>
      </c>
      <c r="L12" s="14">
        <f>J12/K12</f>
        <v>0.54</v>
      </c>
      <c r="M12" s="14" t="s">
        <v>789</v>
      </c>
      <c r="N12" s="31" t="s">
        <v>640</v>
      </c>
      <c r="O12" s="81"/>
      <c r="P12" s="81"/>
    </row>
    <row r="13" spans="1:16" s="27" customFormat="1" ht="15.75" x14ac:dyDescent="0.25">
      <c r="A13" s="129">
        <v>14</v>
      </c>
      <c r="B13" s="101" t="s">
        <v>381</v>
      </c>
      <c r="C13" s="151" t="s">
        <v>64</v>
      </c>
      <c r="D13" s="101" t="s">
        <v>74</v>
      </c>
      <c r="E13" s="108">
        <v>40596</v>
      </c>
      <c r="F13" s="93" t="s">
        <v>783</v>
      </c>
      <c r="G13" s="93">
        <v>6</v>
      </c>
      <c r="H13" s="112" t="s">
        <v>382</v>
      </c>
      <c r="I13" s="142"/>
      <c r="J13" s="143">
        <f>H13+I13</f>
        <v>26</v>
      </c>
      <c r="K13" s="115">
        <v>50</v>
      </c>
      <c r="L13" s="144">
        <f>J13/K13</f>
        <v>0.52</v>
      </c>
      <c r="M13" s="14" t="s">
        <v>789</v>
      </c>
      <c r="N13" s="122"/>
      <c r="O13" s="89"/>
      <c r="P13" s="89"/>
    </row>
    <row r="14" spans="1:16" s="27" customFormat="1" ht="15.75" x14ac:dyDescent="0.25">
      <c r="A14" s="129">
        <v>15</v>
      </c>
      <c r="B14" s="131" t="s">
        <v>383</v>
      </c>
      <c r="C14" s="136" t="s">
        <v>318</v>
      </c>
      <c r="D14" s="139" t="s">
        <v>302</v>
      </c>
      <c r="E14" s="108">
        <v>40812</v>
      </c>
      <c r="F14" s="93" t="s">
        <v>783</v>
      </c>
      <c r="G14" s="93">
        <v>6</v>
      </c>
      <c r="H14" s="112" t="s">
        <v>382</v>
      </c>
      <c r="I14" s="142"/>
      <c r="J14" s="143">
        <f>H14+I14</f>
        <v>26</v>
      </c>
      <c r="K14" s="115">
        <v>50</v>
      </c>
      <c r="L14" s="144">
        <f>J14/K14</f>
        <v>0.52</v>
      </c>
      <c r="M14" s="14" t="s">
        <v>789</v>
      </c>
      <c r="N14" s="124"/>
      <c r="O14" s="89"/>
      <c r="P14" s="89"/>
    </row>
    <row r="15" spans="1:16" s="27" customFormat="1" ht="15.75" x14ac:dyDescent="0.25">
      <c r="A15" s="19">
        <v>39</v>
      </c>
      <c r="B15" s="18" t="s">
        <v>561</v>
      </c>
      <c r="C15" s="149" t="s">
        <v>446</v>
      </c>
      <c r="D15" s="52" t="s">
        <v>562</v>
      </c>
      <c r="E15" s="44" t="s">
        <v>478</v>
      </c>
      <c r="F15" s="11" t="s">
        <v>255</v>
      </c>
      <c r="G15" s="8" t="s">
        <v>248</v>
      </c>
      <c r="H15" s="12" t="s">
        <v>263</v>
      </c>
      <c r="I15" s="26">
        <v>10</v>
      </c>
      <c r="J15" s="25">
        <f>O15+I15</f>
        <v>26</v>
      </c>
      <c r="K15" s="13">
        <v>50</v>
      </c>
      <c r="L15" s="56">
        <f>J15/K15</f>
        <v>0.52</v>
      </c>
      <c r="M15" s="14" t="s">
        <v>789</v>
      </c>
      <c r="N15" s="9" t="s">
        <v>518</v>
      </c>
      <c r="O15" s="92" t="s">
        <v>66</v>
      </c>
      <c r="P15" s="92" t="s">
        <v>66</v>
      </c>
    </row>
    <row r="16" spans="1:16" s="27" customFormat="1" ht="15.75" x14ac:dyDescent="0.25">
      <c r="A16" s="19">
        <v>39</v>
      </c>
      <c r="B16" s="18" t="s">
        <v>700</v>
      </c>
      <c r="C16" s="52" t="s">
        <v>60</v>
      </c>
      <c r="D16" s="52" t="s">
        <v>302</v>
      </c>
      <c r="E16" s="44" t="s">
        <v>624</v>
      </c>
      <c r="F16" s="11" t="s">
        <v>255</v>
      </c>
      <c r="G16" s="8" t="s">
        <v>691</v>
      </c>
      <c r="H16" s="12" t="s">
        <v>320</v>
      </c>
      <c r="I16" s="13">
        <v>7</v>
      </c>
      <c r="J16" s="12">
        <f>H16+I16</f>
        <v>26</v>
      </c>
      <c r="K16" s="13">
        <v>50</v>
      </c>
      <c r="L16" s="14">
        <f>J16/K16</f>
        <v>0.52</v>
      </c>
      <c r="M16" s="14" t="s">
        <v>789</v>
      </c>
      <c r="N16" s="31" t="s">
        <v>640</v>
      </c>
      <c r="O16" s="81"/>
      <c r="P16" s="81"/>
    </row>
    <row r="17" spans="1:16" s="16" customFormat="1" ht="15.75" x14ac:dyDescent="0.25">
      <c r="A17" s="8">
        <v>36</v>
      </c>
      <c r="B17" s="52" t="s">
        <v>555</v>
      </c>
      <c r="C17" s="52" t="s">
        <v>372</v>
      </c>
      <c r="D17" s="53" t="s">
        <v>393</v>
      </c>
      <c r="E17" s="44" t="s">
        <v>478</v>
      </c>
      <c r="F17" s="11" t="s">
        <v>255</v>
      </c>
      <c r="G17" s="8" t="s">
        <v>549</v>
      </c>
      <c r="H17" s="12" t="s">
        <v>30</v>
      </c>
      <c r="I17" s="13">
        <v>7</v>
      </c>
      <c r="J17" s="12">
        <f>O17+I17</f>
        <v>25</v>
      </c>
      <c r="K17" s="13">
        <v>50</v>
      </c>
      <c r="L17" s="14">
        <f>J17/K17</f>
        <v>0.5</v>
      </c>
      <c r="M17" s="14" t="s">
        <v>789</v>
      </c>
      <c r="N17" s="9" t="s">
        <v>518</v>
      </c>
      <c r="O17" s="46" t="s">
        <v>263</v>
      </c>
      <c r="P17" s="46" t="s">
        <v>263</v>
      </c>
    </row>
    <row r="18" spans="1:16" s="16" customFormat="1" ht="15.75" x14ac:dyDescent="0.25">
      <c r="A18" s="8">
        <v>32</v>
      </c>
      <c r="B18" s="52" t="s">
        <v>690</v>
      </c>
      <c r="C18" s="52" t="s">
        <v>206</v>
      </c>
      <c r="D18" s="52" t="s">
        <v>22</v>
      </c>
      <c r="E18" s="44" t="s">
        <v>624</v>
      </c>
      <c r="F18" s="11" t="s">
        <v>255</v>
      </c>
      <c r="G18" s="8" t="s">
        <v>691</v>
      </c>
      <c r="H18" s="12" t="s">
        <v>263</v>
      </c>
      <c r="I18" s="13">
        <v>6.5</v>
      </c>
      <c r="J18" s="12" t="s">
        <v>169</v>
      </c>
      <c r="K18" s="13">
        <v>50</v>
      </c>
      <c r="L18" s="14">
        <f>J18/K18</f>
        <v>0.5</v>
      </c>
      <c r="M18" s="14" t="s">
        <v>789</v>
      </c>
      <c r="N18" s="9" t="s">
        <v>640</v>
      </c>
      <c r="O18" s="11"/>
      <c r="P18" s="11"/>
    </row>
    <row r="19" spans="1:16" s="16" customFormat="1" ht="15.75" x14ac:dyDescent="0.25">
      <c r="A19" s="8">
        <v>40</v>
      </c>
      <c r="B19" s="18" t="s">
        <v>665</v>
      </c>
      <c r="C19" s="52" t="s">
        <v>298</v>
      </c>
      <c r="D19" s="52" t="s">
        <v>74</v>
      </c>
      <c r="E19" s="44" t="s">
        <v>624</v>
      </c>
      <c r="F19" s="11" t="s">
        <v>255</v>
      </c>
      <c r="G19" s="8" t="s">
        <v>689</v>
      </c>
      <c r="H19" s="12" t="s">
        <v>263</v>
      </c>
      <c r="I19" s="13">
        <v>7</v>
      </c>
      <c r="J19" s="12">
        <f>H19+I19</f>
        <v>25</v>
      </c>
      <c r="K19" s="13">
        <v>50</v>
      </c>
      <c r="L19" s="14">
        <f>J19/K19</f>
        <v>0.5</v>
      </c>
      <c r="M19" s="14" t="s">
        <v>789</v>
      </c>
      <c r="N19" s="31" t="s">
        <v>640</v>
      </c>
      <c r="O19" s="11"/>
      <c r="P19" s="11"/>
    </row>
    <row r="20" spans="1:16" s="16" customFormat="1" ht="15.75" x14ac:dyDescent="0.25">
      <c r="A20" s="8">
        <v>42</v>
      </c>
      <c r="B20" s="54" t="s">
        <v>702</v>
      </c>
      <c r="C20" s="54" t="s">
        <v>399</v>
      </c>
      <c r="D20" s="73" t="s">
        <v>61</v>
      </c>
      <c r="E20" s="44" t="s">
        <v>624</v>
      </c>
      <c r="F20" s="11" t="s">
        <v>255</v>
      </c>
      <c r="G20" s="141" t="s">
        <v>695</v>
      </c>
      <c r="H20" s="12" t="s">
        <v>259</v>
      </c>
      <c r="I20" s="13">
        <v>8</v>
      </c>
      <c r="J20" s="12">
        <f>H20+I20</f>
        <v>25</v>
      </c>
      <c r="K20" s="13">
        <v>50</v>
      </c>
      <c r="L20" s="14">
        <f>J20/K20</f>
        <v>0.5</v>
      </c>
      <c r="M20" s="14" t="s">
        <v>789</v>
      </c>
      <c r="N20" s="31" t="s">
        <v>640</v>
      </c>
      <c r="O20" s="11"/>
      <c r="P20" s="11"/>
    </row>
    <row r="21" spans="1:16" s="16" customFormat="1" ht="15.75" x14ac:dyDescent="0.25">
      <c r="A21" s="93">
        <v>11</v>
      </c>
      <c r="B21" s="106" t="s">
        <v>374</v>
      </c>
      <c r="C21" s="106" t="s">
        <v>375</v>
      </c>
      <c r="D21" s="103" t="s">
        <v>376</v>
      </c>
      <c r="E21" s="140">
        <v>40821</v>
      </c>
      <c r="F21" s="93" t="s">
        <v>783</v>
      </c>
      <c r="G21" s="93">
        <v>6</v>
      </c>
      <c r="H21" s="112" t="s">
        <v>377</v>
      </c>
      <c r="I21" s="115"/>
      <c r="J21" s="112">
        <f>H21+I21</f>
        <v>24</v>
      </c>
      <c r="K21" s="115">
        <v>50</v>
      </c>
      <c r="L21" s="119">
        <f>J21/K21</f>
        <v>0.48</v>
      </c>
      <c r="M21" s="119"/>
      <c r="N21" s="122"/>
      <c r="O21" s="128"/>
      <c r="P21" s="128"/>
    </row>
    <row r="22" spans="1:16" s="16" customFormat="1" ht="15.75" x14ac:dyDescent="0.25">
      <c r="A22" s="93">
        <v>21</v>
      </c>
      <c r="B22" s="95" t="s">
        <v>392</v>
      </c>
      <c r="C22" s="95" t="s">
        <v>105</v>
      </c>
      <c r="D22" s="95" t="s">
        <v>393</v>
      </c>
      <c r="E22" s="140">
        <v>40577</v>
      </c>
      <c r="F22" s="93" t="s">
        <v>783</v>
      </c>
      <c r="G22" s="93">
        <v>6</v>
      </c>
      <c r="H22" s="112" t="s">
        <v>377</v>
      </c>
      <c r="I22" s="115"/>
      <c r="J22" s="112">
        <f>H22+I22</f>
        <v>24</v>
      </c>
      <c r="K22" s="115">
        <v>50</v>
      </c>
      <c r="L22" s="119">
        <f>J22/K22</f>
        <v>0.48</v>
      </c>
      <c r="M22" s="119"/>
      <c r="N22" s="126"/>
      <c r="O22" s="128"/>
      <c r="P22" s="128"/>
    </row>
    <row r="23" spans="1:16" s="16" customFormat="1" ht="15.75" x14ac:dyDescent="0.25">
      <c r="A23" s="8">
        <v>43</v>
      </c>
      <c r="B23" s="54" t="s">
        <v>703</v>
      </c>
      <c r="C23" s="54" t="s">
        <v>73</v>
      </c>
      <c r="D23" s="54" t="s">
        <v>136</v>
      </c>
      <c r="E23" s="44" t="s">
        <v>624</v>
      </c>
      <c r="F23" s="11" t="s">
        <v>255</v>
      </c>
      <c r="G23" s="8" t="s">
        <v>686</v>
      </c>
      <c r="H23" s="12" t="s">
        <v>66</v>
      </c>
      <c r="I23" s="13">
        <v>8</v>
      </c>
      <c r="J23" s="12">
        <f>H23+I23</f>
        <v>24</v>
      </c>
      <c r="K23" s="13">
        <v>50</v>
      </c>
      <c r="L23" s="14">
        <f>J23/K23</f>
        <v>0.48</v>
      </c>
      <c r="M23" s="14"/>
      <c r="N23" s="30" t="s">
        <v>664</v>
      </c>
      <c r="O23" s="11"/>
      <c r="P23" s="11"/>
    </row>
    <row r="24" spans="1:16" s="16" customFormat="1" ht="15.75" x14ac:dyDescent="0.25">
      <c r="A24" s="93">
        <v>10</v>
      </c>
      <c r="B24" s="106" t="s">
        <v>171</v>
      </c>
      <c r="C24" s="106" t="s">
        <v>373</v>
      </c>
      <c r="D24" s="103" t="s">
        <v>360</v>
      </c>
      <c r="E24" s="140">
        <v>40832</v>
      </c>
      <c r="F24" s="93" t="s">
        <v>783</v>
      </c>
      <c r="G24" s="93">
        <v>6</v>
      </c>
      <c r="H24" s="112" t="s">
        <v>340</v>
      </c>
      <c r="I24" s="115"/>
      <c r="J24" s="112">
        <f>H24+I24</f>
        <v>23</v>
      </c>
      <c r="K24" s="115">
        <v>50</v>
      </c>
      <c r="L24" s="119">
        <f>J24/K24</f>
        <v>0.46</v>
      </c>
      <c r="M24" s="119"/>
      <c r="N24" s="146"/>
      <c r="O24" s="128"/>
      <c r="P24" s="128"/>
    </row>
    <row r="25" spans="1:16" s="16" customFormat="1" ht="15.75" x14ac:dyDescent="0.25">
      <c r="A25" s="93">
        <v>19</v>
      </c>
      <c r="B25" s="106" t="s">
        <v>389</v>
      </c>
      <c r="C25" s="106" t="s">
        <v>113</v>
      </c>
      <c r="D25" s="106" t="s">
        <v>22</v>
      </c>
      <c r="E25" s="140">
        <v>40657</v>
      </c>
      <c r="F25" s="93" t="s">
        <v>783</v>
      </c>
      <c r="G25" s="93">
        <v>6</v>
      </c>
      <c r="H25" s="112" t="s">
        <v>340</v>
      </c>
      <c r="I25" s="115"/>
      <c r="J25" s="112">
        <f>H25+I25</f>
        <v>23</v>
      </c>
      <c r="K25" s="115">
        <v>50</v>
      </c>
      <c r="L25" s="119">
        <f>J25/K25</f>
        <v>0.46</v>
      </c>
      <c r="M25" s="119"/>
      <c r="N25" s="122"/>
      <c r="O25" s="128"/>
      <c r="P25" s="128"/>
    </row>
    <row r="26" spans="1:16" s="16" customFormat="1" ht="15.75" x14ac:dyDescent="0.25">
      <c r="A26" s="93">
        <v>20</v>
      </c>
      <c r="B26" s="131" t="s">
        <v>390</v>
      </c>
      <c r="C26" s="106" t="s">
        <v>391</v>
      </c>
      <c r="D26" s="106" t="s">
        <v>33</v>
      </c>
      <c r="E26" s="140">
        <v>40885</v>
      </c>
      <c r="F26" s="93" t="s">
        <v>783</v>
      </c>
      <c r="G26" s="93">
        <v>6</v>
      </c>
      <c r="H26" s="112" t="s">
        <v>340</v>
      </c>
      <c r="I26" s="115"/>
      <c r="J26" s="112">
        <f>H26+I26</f>
        <v>23</v>
      </c>
      <c r="K26" s="115">
        <v>50</v>
      </c>
      <c r="L26" s="119">
        <f>J26/K26</f>
        <v>0.46</v>
      </c>
      <c r="M26" s="119"/>
      <c r="N26" s="124"/>
      <c r="O26" s="89"/>
      <c r="P26" s="89"/>
    </row>
    <row r="27" spans="1:16" s="16" customFormat="1" ht="15.75" x14ac:dyDescent="0.25">
      <c r="A27" s="8">
        <v>36</v>
      </c>
      <c r="B27" s="20" t="s">
        <v>249</v>
      </c>
      <c r="C27" s="54" t="s">
        <v>250</v>
      </c>
      <c r="D27" s="54" t="s">
        <v>251</v>
      </c>
      <c r="E27" s="57" t="s">
        <v>159</v>
      </c>
      <c r="F27" s="11" t="s">
        <v>255</v>
      </c>
      <c r="G27" s="8" t="s">
        <v>248</v>
      </c>
      <c r="H27" s="8">
        <v>16</v>
      </c>
      <c r="I27" s="13">
        <v>7</v>
      </c>
      <c r="J27" s="12">
        <f>H27+I27</f>
        <v>23</v>
      </c>
      <c r="K27" s="13">
        <v>50</v>
      </c>
      <c r="L27" s="14">
        <f>J27/K27</f>
        <v>0.46</v>
      </c>
      <c r="M27" s="14"/>
      <c r="N27" s="9" t="s">
        <v>163</v>
      </c>
      <c r="O27" s="27"/>
      <c r="P27" s="27"/>
    </row>
    <row r="28" spans="1:16" s="16" customFormat="1" ht="15.75" x14ac:dyDescent="0.25">
      <c r="A28" s="8">
        <v>34</v>
      </c>
      <c r="B28" s="52" t="s">
        <v>550</v>
      </c>
      <c r="C28" s="52" t="s">
        <v>551</v>
      </c>
      <c r="D28" s="138" t="s">
        <v>552</v>
      </c>
      <c r="E28" s="44" t="s">
        <v>478</v>
      </c>
      <c r="F28" s="11" t="s">
        <v>255</v>
      </c>
      <c r="G28" s="8" t="s">
        <v>549</v>
      </c>
      <c r="H28" s="12" t="s">
        <v>30</v>
      </c>
      <c r="I28" s="13">
        <v>5</v>
      </c>
      <c r="J28" s="12">
        <f>O28+I28</f>
        <v>23</v>
      </c>
      <c r="K28" s="13">
        <v>50</v>
      </c>
      <c r="L28" s="14">
        <f>J28/K28</f>
        <v>0.46</v>
      </c>
      <c r="M28" s="14"/>
      <c r="N28" s="31" t="s">
        <v>518</v>
      </c>
      <c r="O28" s="92" t="s">
        <v>263</v>
      </c>
      <c r="P28" s="92" t="s">
        <v>263</v>
      </c>
    </row>
    <row r="29" spans="1:16" s="16" customFormat="1" ht="15.75" x14ac:dyDescent="0.25">
      <c r="A29" s="93">
        <v>12</v>
      </c>
      <c r="B29" s="95" t="s">
        <v>378</v>
      </c>
      <c r="C29" s="95" t="s">
        <v>64</v>
      </c>
      <c r="D29" s="95" t="s">
        <v>379</v>
      </c>
      <c r="E29" s="140">
        <v>40626</v>
      </c>
      <c r="F29" s="93" t="s">
        <v>783</v>
      </c>
      <c r="G29" s="93">
        <v>6</v>
      </c>
      <c r="H29" s="112" t="s">
        <v>208</v>
      </c>
      <c r="I29" s="115"/>
      <c r="J29" s="112">
        <f>H29+I29</f>
        <v>22</v>
      </c>
      <c r="K29" s="115">
        <v>50</v>
      </c>
      <c r="L29" s="119">
        <f>J29/K29</f>
        <v>0.44</v>
      </c>
      <c r="M29" s="119"/>
      <c r="N29" s="146"/>
      <c r="O29" s="89"/>
      <c r="P29" s="89"/>
    </row>
    <row r="30" spans="1:16" s="16" customFormat="1" ht="15.75" x14ac:dyDescent="0.25">
      <c r="A30" s="93">
        <v>16</v>
      </c>
      <c r="B30" s="106" t="s">
        <v>384</v>
      </c>
      <c r="C30" s="106" t="s">
        <v>196</v>
      </c>
      <c r="D30" s="106" t="s">
        <v>385</v>
      </c>
      <c r="E30" s="140">
        <v>40742</v>
      </c>
      <c r="F30" s="93" t="s">
        <v>783</v>
      </c>
      <c r="G30" s="93">
        <v>6</v>
      </c>
      <c r="H30" s="112" t="s">
        <v>208</v>
      </c>
      <c r="I30" s="115"/>
      <c r="J30" s="112">
        <f>H30+I30</f>
        <v>22</v>
      </c>
      <c r="K30" s="115">
        <v>50</v>
      </c>
      <c r="L30" s="119">
        <f>J30/K30</f>
        <v>0.44</v>
      </c>
      <c r="M30" s="119"/>
      <c r="N30" s="122"/>
      <c r="O30" s="89"/>
      <c r="P30" s="89"/>
    </row>
    <row r="31" spans="1:16" s="16" customFormat="1" ht="15.75" x14ac:dyDescent="0.25">
      <c r="A31" s="93">
        <v>18</v>
      </c>
      <c r="B31" s="131" t="s">
        <v>387</v>
      </c>
      <c r="C31" s="106" t="s">
        <v>28</v>
      </c>
      <c r="D31" s="150" t="s">
        <v>388</v>
      </c>
      <c r="E31" s="140">
        <v>40674</v>
      </c>
      <c r="F31" s="93" t="s">
        <v>783</v>
      </c>
      <c r="G31" s="93">
        <v>6</v>
      </c>
      <c r="H31" s="112" t="s">
        <v>208</v>
      </c>
      <c r="I31" s="115"/>
      <c r="J31" s="112">
        <f>H31+I31</f>
        <v>22</v>
      </c>
      <c r="K31" s="115">
        <v>50</v>
      </c>
      <c r="L31" s="119">
        <f>J31/K31</f>
        <v>0.44</v>
      </c>
      <c r="M31" s="119"/>
      <c r="N31" s="146"/>
      <c r="O31" s="89"/>
      <c r="P31" s="89"/>
    </row>
    <row r="32" spans="1:16" s="16" customFormat="1" ht="15.75" x14ac:dyDescent="0.25">
      <c r="A32" s="8">
        <v>35</v>
      </c>
      <c r="B32" s="55" t="s">
        <v>553</v>
      </c>
      <c r="C32" s="53" t="s">
        <v>345</v>
      </c>
      <c r="D32" s="52" t="s">
        <v>554</v>
      </c>
      <c r="E32" s="44" t="s">
        <v>478</v>
      </c>
      <c r="F32" s="11" t="s">
        <v>255</v>
      </c>
      <c r="G32" s="8" t="s">
        <v>549</v>
      </c>
      <c r="H32" s="12" t="s">
        <v>75</v>
      </c>
      <c r="I32" s="13">
        <v>7</v>
      </c>
      <c r="J32" s="12">
        <f>O32+I32</f>
        <v>22</v>
      </c>
      <c r="K32" s="13">
        <v>50</v>
      </c>
      <c r="L32" s="14">
        <f>J32/K32</f>
        <v>0.44</v>
      </c>
      <c r="M32" s="14"/>
      <c r="N32" s="30" t="s">
        <v>518</v>
      </c>
      <c r="O32" s="92" t="s">
        <v>75</v>
      </c>
      <c r="P32" s="92" t="s">
        <v>75</v>
      </c>
    </row>
    <row r="33" spans="1:16" s="16" customFormat="1" ht="15.75" x14ac:dyDescent="0.25">
      <c r="A33" s="8">
        <v>33</v>
      </c>
      <c r="B33" s="52" t="s">
        <v>692</v>
      </c>
      <c r="C33" s="52" t="s">
        <v>216</v>
      </c>
      <c r="D33" s="52" t="s">
        <v>234</v>
      </c>
      <c r="E33" s="44" t="s">
        <v>624</v>
      </c>
      <c r="F33" s="11" t="s">
        <v>255</v>
      </c>
      <c r="G33" s="8" t="s">
        <v>689</v>
      </c>
      <c r="H33" s="12" t="s">
        <v>66</v>
      </c>
      <c r="I33" s="13">
        <v>6</v>
      </c>
      <c r="J33" s="12">
        <f>H33+I33</f>
        <v>22</v>
      </c>
      <c r="K33" s="13">
        <v>50</v>
      </c>
      <c r="L33" s="14">
        <f>J33/K33</f>
        <v>0.44</v>
      </c>
      <c r="M33" s="14"/>
      <c r="N33" s="9" t="s">
        <v>640</v>
      </c>
    </row>
    <row r="34" spans="1:16" s="16" customFormat="1" ht="15.75" x14ac:dyDescent="0.25">
      <c r="A34" s="93">
        <v>13</v>
      </c>
      <c r="B34" s="106" t="s">
        <v>380</v>
      </c>
      <c r="C34" s="103" t="s">
        <v>69</v>
      </c>
      <c r="D34" s="106" t="s">
        <v>302</v>
      </c>
      <c r="E34" s="108">
        <v>40675</v>
      </c>
      <c r="F34" s="93" t="s">
        <v>783</v>
      </c>
      <c r="G34" s="93">
        <v>6</v>
      </c>
      <c r="H34" s="112" t="s">
        <v>177</v>
      </c>
      <c r="I34" s="115"/>
      <c r="J34" s="112">
        <f>H34+I34</f>
        <v>21</v>
      </c>
      <c r="K34" s="115">
        <v>50</v>
      </c>
      <c r="L34" s="119">
        <f>J34/K34</f>
        <v>0.42</v>
      </c>
      <c r="M34" s="119"/>
      <c r="N34" s="124"/>
      <c r="O34" s="89"/>
      <c r="P34" s="89"/>
    </row>
    <row r="35" spans="1:16" s="16" customFormat="1" ht="15.75" x14ac:dyDescent="0.25">
      <c r="A35" s="8">
        <v>33</v>
      </c>
      <c r="B35" s="20" t="s">
        <v>241</v>
      </c>
      <c r="C35" s="54" t="s">
        <v>242</v>
      </c>
      <c r="D35" s="54" t="s">
        <v>129</v>
      </c>
      <c r="E35" s="57" t="s">
        <v>159</v>
      </c>
      <c r="F35" s="11" t="s">
        <v>255</v>
      </c>
      <c r="G35" s="8" t="s">
        <v>243</v>
      </c>
      <c r="H35" s="8">
        <v>16</v>
      </c>
      <c r="I35" s="13">
        <v>5</v>
      </c>
      <c r="J35" s="12">
        <f>H35+I35</f>
        <v>21</v>
      </c>
      <c r="K35" s="13">
        <v>50</v>
      </c>
      <c r="L35" s="14">
        <f>J35/K35</f>
        <v>0.42</v>
      </c>
      <c r="M35" s="14"/>
      <c r="N35" s="9" t="s">
        <v>163</v>
      </c>
      <c r="O35" s="27"/>
      <c r="P35" s="27"/>
    </row>
    <row r="36" spans="1:16" s="16" customFormat="1" ht="15.75" x14ac:dyDescent="0.25">
      <c r="A36" s="93">
        <v>9</v>
      </c>
      <c r="B36" s="95" t="s">
        <v>371</v>
      </c>
      <c r="C36" s="95" t="s">
        <v>372</v>
      </c>
      <c r="D36" s="95" t="s">
        <v>18</v>
      </c>
      <c r="E36" s="140">
        <v>40559</v>
      </c>
      <c r="F36" s="93" t="s">
        <v>783</v>
      </c>
      <c r="G36" s="93">
        <v>6</v>
      </c>
      <c r="H36" s="112" t="s">
        <v>181</v>
      </c>
      <c r="I36" s="115"/>
      <c r="J36" s="112">
        <f>H36+I36</f>
        <v>20</v>
      </c>
      <c r="K36" s="115">
        <v>50</v>
      </c>
      <c r="L36" s="119">
        <f>J36/K36</f>
        <v>0.4</v>
      </c>
      <c r="M36" s="119"/>
      <c r="N36" s="126"/>
      <c r="O36" s="148"/>
      <c r="P36" s="148"/>
    </row>
    <row r="37" spans="1:16" s="16" customFormat="1" ht="15.75" x14ac:dyDescent="0.25">
      <c r="A37" s="8">
        <v>38</v>
      </c>
      <c r="B37" s="52" t="s">
        <v>559</v>
      </c>
      <c r="C37" s="52" t="s">
        <v>560</v>
      </c>
      <c r="D37" s="52" t="s">
        <v>61</v>
      </c>
      <c r="E37" s="44" t="s">
        <v>478</v>
      </c>
      <c r="F37" s="11" t="s">
        <v>255</v>
      </c>
      <c r="G37" s="8" t="s">
        <v>549</v>
      </c>
      <c r="H37" s="12" t="s">
        <v>114</v>
      </c>
      <c r="I37" s="13">
        <v>8</v>
      </c>
      <c r="J37" s="12">
        <f>O37+I37</f>
        <v>20</v>
      </c>
      <c r="K37" s="13">
        <v>50</v>
      </c>
      <c r="L37" s="14">
        <f>J37/K37</f>
        <v>0.4</v>
      </c>
      <c r="M37" s="14"/>
      <c r="N37" s="9" t="s">
        <v>518</v>
      </c>
      <c r="O37" s="92" t="s">
        <v>114</v>
      </c>
      <c r="P37" s="92" t="s">
        <v>114</v>
      </c>
    </row>
    <row r="38" spans="1:16" s="16" customFormat="1" ht="15.75" x14ac:dyDescent="0.25">
      <c r="A38" s="8">
        <v>35</v>
      </c>
      <c r="B38" s="20" t="s">
        <v>247</v>
      </c>
      <c r="C38" s="54" t="s">
        <v>184</v>
      </c>
      <c r="D38" s="54" t="s">
        <v>33</v>
      </c>
      <c r="E38" s="57" t="s">
        <v>159</v>
      </c>
      <c r="F38" s="11" t="s">
        <v>255</v>
      </c>
      <c r="G38" s="8" t="s">
        <v>248</v>
      </c>
      <c r="H38" s="8">
        <v>9</v>
      </c>
      <c r="I38" s="13">
        <v>10</v>
      </c>
      <c r="J38" s="12">
        <f>H38+I38</f>
        <v>19</v>
      </c>
      <c r="K38" s="13">
        <v>50</v>
      </c>
      <c r="L38" s="14">
        <f>J38/K38</f>
        <v>0.38</v>
      </c>
      <c r="M38" s="14"/>
      <c r="N38" s="9" t="s">
        <v>163</v>
      </c>
      <c r="O38" s="27"/>
      <c r="P38" s="27"/>
    </row>
    <row r="39" spans="1:16" s="16" customFormat="1" ht="15.75" x14ac:dyDescent="0.25">
      <c r="A39" s="8">
        <v>33</v>
      </c>
      <c r="B39" s="52" t="s">
        <v>547</v>
      </c>
      <c r="C39" s="10" t="s">
        <v>180</v>
      </c>
      <c r="D39" s="138" t="s">
        <v>548</v>
      </c>
      <c r="E39" s="44" t="s">
        <v>478</v>
      </c>
      <c r="F39" s="11" t="s">
        <v>255</v>
      </c>
      <c r="G39" s="8" t="s">
        <v>549</v>
      </c>
      <c r="H39" s="12" t="s">
        <v>66</v>
      </c>
      <c r="I39" s="13">
        <v>6</v>
      </c>
      <c r="J39" s="12">
        <f>O39+I39</f>
        <v>19</v>
      </c>
      <c r="K39" s="13">
        <v>50</v>
      </c>
      <c r="L39" s="14">
        <f>J39/K39</f>
        <v>0.38</v>
      </c>
      <c r="M39" s="14"/>
      <c r="N39" s="9" t="s">
        <v>518</v>
      </c>
      <c r="O39" s="92" t="s">
        <v>30</v>
      </c>
      <c r="P39" s="92" t="s">
        <v>30</v>
      </c>
    </row>
    <row r="40" spans="1:16" s="16" customFormat="1" ht="15.75" x14ac:dyDescent="0.25">
      <c r="A40" s="8">
        <v>34</v>
      </c>
      <c r="B40" s="55" t="s">
        <v>693</v>
      </c>
      <c r="C40" s="53" t="s">
        <v>470</v>
      </c>
      <c r="D40" s="73" t="s">
        <v>251</v>
      </c>
      <c r="E40" s="44" t="s">
        <v>624</v>
      </c>
      <c r="F40" s="11" t="s">
        <v>255</v>
      </c>
      <c r="G40" s="8" t="s">
        <v>691</v>
      </c>
      <c r="H40" s="12" t="s">
        <v>30</v>
      </c>
      <c r="I40" s="13">
        <v>6</v>
      </c>
      <c r="J40" s="12">
        <f>H40+I40</f>
        <v>19</v>
      </c>
      <c r="K40" s="13">
        <v>50</v>
      </c>
      <c r="L40" s="14">
        <f>J40/K40</f>
        <v>0.38</v>
      </c>
      <c r="M40" s="14"/>
      <c r="N40" s="9" t="s">
        <v>640</v>
      </c>
    </row>
    <row r="41" spans="1:16" s="16" customFormat="1" ht="15.75" x14ac:dyDescent="0.25">
      <c r="A41" s="8">
        <v>35</v>
      </c>
      <c r="B41" s="52" t="s">
        <v>694</v>
      </c>
      <c r="C41" s="52" t="s">
        <v>216</v>
      </c>
      <c r="D41" s="10" t="s">
        <v>22</v>
      </c>
      <c r="E41" s="44" t="s">
        <v>624</v>
      </c>
      <c r="F41" s="11" t="s">
        <v>255</v>
      </c>
      <c r="G41" s="8" t="s">
        <v>695</v>
      </c>
      <c r="H41" s="12" t="s">
        <v>30</v>
      </c>
      <c r="I41" s="13">
        <v>6</v>
      </c>
      <c r="J41" s="12">
        <f>H41+I41</f>
        <v>19</v>
      </c>
      <c r="K41" s="13">
        <v>50</v>
      </c>
      <c r="L41" s="14">
        <f>J41/K41</f>
        <v>0.38</v>
      </c>
      <c r="M41" s="14"/>
      <c r="N41" s="9" t="s">
        <v>640</v>
      </c>
    </row>
    <row r="42" spans="1:16" s="89" customFormat="1" ht="17.25" customHeight="1" x14ac:dyDescent="0.25">
      <c r="A42" s="94">
        <v>37</v>
      </c>
      <c r="B42" s="130" t="s">
        <v>556</v>
      </c>
      <c r="C42" s="104" t="s">
        <v>557</v>
      </c>
      <c r="D42" s="104" t="s">
        <v>558</v>
      </c>
      <c r="E42" s="109" t="s">
        <v>478</v>
      </c>
      <c r="F42" s="111" t="s">
        <v>255</v>
      </c>
      <c r="G42" s="94" t="s">
        <v>549</v>
      </c>
      <c r="H42" s="117" t="s">
        <v>263</v>
      </c>
      <c r="I42" s="118">
        <v>4</v>
      </c>
      <c r="J42" s="117">
        <f>O42+I42</f>
        <v>17</v>
      </c>
      <c r="K42" s="118">
        <v>50</v>
      </c>
      <c r="L42" s="121">
        <f>J42/K42</f>
        <v>0.34</v>
      </c>
      <c r="M42" s="212"/>
      <c r="N42" s="123" t="s">
        <v>518</v>
      </c>
      <c r="O42" s="92" t="s">
        <v>30</v>
      </c>
      <c r="P42" s="92" t="s">
        <v>30</v>
      </c>
    </row>
    <row r="43" spans="1:16" s="89" customFormat="1" ht="15.75" x14ac:dyDescent="0.25">
      <c r="A43" s="94">
        <v>36</v>
      </c>
      <c r="B43" s="130" t="s">
        <v>696</v>
      </c>
      <c r="C43" s="104" t="s">
        <v>411</v>
      </c>
      <c r="D43" s="130" t="s">
        <v>158</v>
      </c>
      <c r="E43" s="109" t="s">
        <v>624</v>
      </c>
      <c r="F43" s="111" t="s">
        <v>255</v>
      </c>
      <c r="G43" s="94" t="s">
        <v>695</v>
      </c>
      <c r="H43" s="117" t="s">
        <v>19</v>
      </c>
      <c r="I43" s="118">
        <v>6</v>
      </c>
      <c r="J43" s="117">
        <f>H43+I43</f>
        <v>17</v>
      </c>
      <c r="K43" s="118">
        <v>50</v>
      </c>
      <c r="L43" s="121">
        <f>J43/K43</f>
        <v>0.34</v>
      </c>
      <c r="M43" s="212"/>
      <c r="N43" s="123" t="s">
        <v>640</v>
      </c>
      <c r="O43" s="16"/>
      <c r="P43" s="16"/>
    </row>
    <row r="44" spans="1:16" s="89" customFormat="1" ht="15.75" x14ac:dyDescent="0.25">
      <c r="A44" s="94">
        <v>8</v>
      </c>
      <c r="B44" s="97" t="s">
        <v>146</v>
      </c>
      <c r="C44" s="97" t="s">
        <v>38</v>
      </c>
      <c r="D44" s="97" t="s">
        <v>147</v>
      </c>
      <c r="E44" s="109" t="s">
        <v>13</v>
      </c>
      <c r="F44" s="111" t="s">
        <v>255</v>
      </c>
      <c r="G44" s="94">
        <v>6</v>
      </c>
      <c r="H44" s="117" t="s">
        <v>66</v>
      </c>
      <c r="I44" s="118">
        <v>0</v>
      </c>
      <c r="J44" s="117">
        <f>H44+I44</f>
        <v>16</v>
      </c>
      <c r="K44" s="118">
        <v>50</v>
      </c>
      <c r="L44" s="121">
        <f>J44/K44</f>
        <v>0.32</v>
      </c>
      <c r="M44" s="212"/>
      <c r="N44" s="123" t="s">
        <v>15</v>
      </c>
      <c r="O44" s="15" t="s">
        <v>130</v>
      </c>
      <c r="P44" s="16"/>
    </row>
    <row r="45" spans="1:16" s="89" customFormat="1" ht="15.75" x14ac:dyDescent="0.25">
      <c r="A45" s="94">
        <v>9</v>
      </c>
      <c r="B45" s="97" t="s">
        <v>149</v>
      </c>
      <c r="C45" s="97" t="s">
        <v>64</v>
      </c>
      <c r="D45" s="97" t="s">
        <v>74</v>
      </c>
      <c r="E45" s="109" t="s">
        <v>13</v>
      </c>
      <c r="F45" s="111" t="s">
        <v>255</v>
      </c>
      <c r="G45" s="94">
        <v>6</v>
      </c>
      <c r="H45" s="117" t="s">
        <v>66</v>
      </c>
      <c r="I45" s="118">
        <v>0</v>
      </c>
      <c r="J45" s="117">
        <f>H45+I45</f>
        <v>16</v>
      </c>
      <c r="K45" s="118">
        <v>50</v>
      </c>
      <c r="L45" s="121">
        <f>J45/K45</f>
        <v>0.32</v>
      </c>
      <c r="M45" s="212"/>
      <c r="N45" s="123" t="s">
        <v>15</v>
      </c>
      <c r="O45" s="15" t="s">
        <v>58</v>
      </c>
      <c r="P45" s="16"/>
    </row>
    <row r="46" spans="1:16" s="89" customFormat="1" ht="15.75" x14ac:dyDescent="0.25">
      <c r="A46" s="94">
        <v>40</v>
      </c>
      <c r="B46" s="132" t="s">
        <v>563</v>
      </c>
      <c r="C46" s="130" t="s">
        <v>564</v>
      </c>
      <c r="D46" s="130" t="s">
        <v>61</v>
      </c>
      <c r="E46" s="109" t="s">
        <v>478</v>
      </c>
      <c r="F46" s="111" t="s">
        <v>255</v>
      </c>
      <c r="G46" s="94" t="s">
        <v>248</v>
      </c>
      <c r="H46" s="117" t="s">
        <v>114</v>
      </c>
      <c r="I46" s="118">
        <v>3.5</v>
      </c>
      <c r="J46" s="117">
        <f>O46+I46</f>
        <v>15.5</v>
      </c>
      <c r="K46" s="118">
        <v>50</v>
      </c>
      <c r="L46" s="121">
        <f>J46/K46</f>
        <v>0.31</v>
      </c>
      <c r="M46" s="212"/>
      <c r="N46" s="145" t="s">
        <v>518</v>
      </c>
      <c r="O46" s="92" t="s">
        <v>114</v>
      </c>
      <c r="P46" s="92" t="s">
        <v>114</v>
      </c>
    </row>
    <row r="47" spans="1:16" s="89" customFormat="1" ht="15.75" x14ac:dyDescent="0.25">
      <c r="A47" s="94">
        <v>41</v>
      </c>
      <c r="B47" s="132" t="s">
        <v>563</v>
      </c>
      <c r="C47" s="130" t="s">
        <v>565</v>
      </c>
      <c r="D47" s="130" t="s">
        <v>61</v>
      </c>
      <c r="E47" s="109" t="s">
        <v>478</v>
      </c>
      <c r="F47" s="111" t="s">
        <v>255</v>
      </c>
      <c r="G47" s="94" t="s">
        <v>248</v>
      </c>
      <c r="H47" s="117" t="s">
        <v>46</v>
      </c>
      <c r="I47" s="118">
        <v>4.5</v>
      </c>
      <c r="J47" s="117">
        <f>O47+I47</f>
        <v>14.5</v>
      </c>
      <c r="K47" s="118">
        <v>50</v>
      </c>
      <c r="L47" s="121">
        <f>J47/K47</f>
        <v>0.28999999999999998</v>
      </c>
      <c r="M47" s="212"/>
      <c r="N47" s="145" t="s">
        <v>518</v>
      </c>
      <c r="O47" s="92" t="s">
        <v>46</v>
      </c>
      <c r="P47" s="92" t="s">
        <v>46</v>
      </c>
    </row>
    <row r="48" spans="1:16" s="89" customFormat="1" ht="15.75" x14ac:dyDescent="0.25">
      <c r="A48" s="94">
        <v>1</v>
      </c>
      <c r="B48" s="130" t="s">
        <v>125</v>
      </c>
      <c r="C48" s="104" t="s">
        <v>126</v>
      </c>
      <c r="D48" s="130" t="s">
        <v>127</v>
      </c>
      <c r="E48" s="109" t="s">
        <v>13</v>
      </c>
      <c r="F48" s="111" t="s">
        <v>255</v>
      </c>
      <c r="G48" s="94">
        <v>6</v>
      </c>
      <c r="H48" s="117" t="s">
        <v>91</v>
      </c>
      <c r="I48" s="118">
        <v>0</v>
      </c>
      <c r="J48" s="117">
        <f>H48+I48</f>
        <v>14</v>
      </c>
      <c r="K48" s="118">
        <v>50</v>
      </c>
      <c r="L48" s="121">
        <f>J48/K48</f>
        <v>0.28000000000000003</v>
      </c>
      <c r="M48" s="212"/>
      <c r="N48" s="123" t="s">
        <v>15</v>
      </c>
      <c r="O48" s="15" t="s">
        <v>137</v>
      </c>
      <c r="P48" s="16"/>
    </row>
    <row r="49" spans="1:16" s="89" customFormat="1" ht="15.75" x14ac:dyDescent="0.25">
      <c r="A49" s="94">
        <v>3</v>
      </c>
      <c r="B49" s="134" t="s">
        <v>131</v>
      </c>
      <c r="C49" s="137" t="s">
        <v>132</v>
      </c>
      <c r="D49" s="137" t="s">
        <v>133</v>
      </c>
      <c r="E49" s="109" t="s">
        <v>13</v>
      </c>
      <c r="F49" s="111" t="s">
        <v>255</v>
      </c>
      <c r="G49" s="94">
        <v>6</v>
      </c>
      <c r="H49" s="117" t="s">
        <v>30</v>
      </c>
      <c r="I49" s="118">
        <v>0</v>
      </c>
      <c r="J49" s="117">
        <f>H49+I49</f>
        <v>13</v>
      </c>
      <c r="K49" s="118">
        <v>50</v>
      </c>
      <c r="L49" s="121">
        <f>J49/K49</f>
        <v>0.26</v>
      </c>
      <c r="M49" s="212"/>
      <c r="N49" s="123" t="s">
        <v>15</v>
      </c>
      <c r="O49" s="15" t="s">
        <v>140</v>
      </c>
      <c r="P49" s="16"/>
    </row>
    <row r="50" spans="1:16" s="89" customFormat="1" ht="15.75" x14ac:dyDescent="0.25">
      <c r="A50" s="94">
        <v>4</v>
      </c>
      <c r="B50" s="97" t="s">
        <v>134</v>
      </c>
      <c r="C50" s="97" t="s">
        <v>135</v>
      </c>
      <c r="D50" s="97" t="s">
        <v>136</v>
      </c>
      <c r="E50" s="109" t="s">
        <v>13</v>
      </c>
      <c r="F50" s="111" t="s">
        <v>255</v>
      </c>
      <c r="G50" s="94">
        <v>6</v>
      </c>
      <c r="H50" s="117" t="s">
        <v>30</v>
      </c>
      <c r="I50" s="118">
        <v>0</v>
      </c>
      <c r="J50" s="117">
        <f>H50+I50</f>
        <v>13</v>
      </c>
      <c r="K50" s="118">
        <v>50</v>
      </c>
      <c r="L50" s="121">
        <f>J50/K50</f>
        <v>0.26</v>
      </c>
      <c r="M50" s="212"/>
      <c r="N50" s="123" t="s">
        <v>15</v>
      </c>
      <c r="O50" s="15" t="s">
        <v>143</v>
      </c>
      <c r="P50" s="16"/>
    </row>
    <row r="51" spans="1:16" s="89" customFormat="1" ht="15.75" x14ac:dyDescent="0.25">
      <c r="A51" s="94">
        <v>7</v>
      </c>
      <c r="B51" s="97" t="s">
        <v>144</v>
      </c>
      <c r="C51" s="97" t="s">
        <v>28</v>
      </c>
      <c r="D51" s="97" t="s">
        <v>145</v>
      </c>
      <c r="E51" s="109" t="s">
        <v>13</v>
      </c>
      <c r="F51" s="111" t="s">
        <v>255</v>
      </c>
      <c r="G51" s="94">
        <v>6</v>
      </c>
      <c r="H51" s="117" t="s">
        <v>30</v>
      </c>
      <c r="I51" s="118">
        <v>0</v>
      </c>
      <c r="J51" s="117">
        <f>H51+I51</f>
        <v>13</v>
      </c>
      <c r="K51" s="118">
        <v>50</v>
      </c>
      <c r="L51" s="121">
        <f>J51/K51</f>
        <v>0.26</v>
      </c>
      <c r="M51" s="212"/>
      <c r="N51" s="123" t="s">
        <v>15</v>
      </c>
      <c r="O51" s="15" t="s">
        <v>143</v>
      </c>
      <c r="P51" s="16"/>
    </row>
    <row r="52" spans="1:16" s="89" customFormat="1" ht="15.75" x14ac:dyDescent="0.25">
      <c r="A52" s="94">
        <v>44</v>
      </c>
      <c r="B52" s="132" t="s">
        <v>704</v>
      </c>
      <c r="C52" s="97" t="s">
        <v>258</v>
      </c>
      <c r="D52" s="97" t="s">
        <v>74</v>
      </c>
      <c r="E52" s="109" t="s">
        <v>624</v>
      </c>
      <c r="F52" s="111" t="s">
        <v>255</v>
      </c>
      <c r="G52" s="94" t="s">
        <v>695</v>
      </c>
      <c r="H52" s="117" t="s">
        <v>109</v>
      </c>
      <c r="I52" s="118">
        <v>6</v>
      </c>
      <c r="J52" s="117">
        <f>H52+I52</f>
        <v>13</v>
      </c>
      <c r="K52" s="118">
        <v>50</v>
      </c>
      <c r="L52" s="121">
        <f>J52/K52</f>
        <v>0.26</v>
      </c>
      <c r="M52" s="212"/>
      <c r="N52" s="125" t="s">
        <v>640</v>
      </c>
      <c r="O52" s="16"/>
      <c r="P52" s="16"/>
    </row>
    <row r="53" spans="1:16" s="89" customFormat="1" ht="15.75" x14ac:dyDescent="0.25">
      <c r="A53" s="94">
        <v>2</v>
      </c>
      <c r="B53" s="133" t="s">
        <v>20</v>
      </c>
      <c r="C53" s="133" t="s">
        <v>113</v>
      </c>
      <c r="D53" s="133" t="s">
        <v>129</v>
      </c>
      <c r="E53" s="109" t="s">
        <v>13</v>
      </c>
      <c r="F53" s="111" t="s">
        <v>255</v>
      </c>
      <c r="G53" s="94">
        <v>6</v>
      </c>
      <c r="H53" s="117" t="s">
        <v>114</v>
      </c>
      <c r="I53" s="118">
        <v>0</v>
      </c>
      <c r="J53" s="117">
        <f>H53+I53</f>
        <v>12</v>
      </c>
      <c r="K53" s="118">
        <v>50</v>
      </c>
      <c r="L53" s="121">
        <f>J53/K53</f>
        <v>0.24</v>
      </c>
      <c r="M53" s="212"/>
      <c r="N53" s="123" t="s">
        <v>15</v>
      </c>
      <c r="O53" s="15" t="s">
        <v>148</v>
      </c>
      <c r="P53" s="16"/>
    </row>
    <row r="54" spans="1:16" s="89" customFormat="1" ht="15.75" x14ac:dyDescent="0.25">
      <c r="A54" s="94">
        <v>6</v>
      </c>
      <c r="B54" s="130" t="s">
        <v>141</v>
      </c>
      <c r="C54" s="104" t="s">
        <v>142</v>
      </c>
      <c r="D54" s="130" t="s">
        <v>18</v>
      </c>
      <c r="E54" s="109" t="s">
        <v>13</v>
      </c>
      <c r="F54" s="111" t="s">
        <v>255</v>
      </c>
      <c r="G54" s="94">
        <v>6</v>
      </c>
      <c r="H54" s="117" t="s">
        <v>46</v>
      </c>
      <c r="I54" s="118">
        <v>0</v>
      </c>
      <c r="J54" s="117">
        <f>H54+I54</f>
        <v>10</v>
      </c>
      <c r="K54" s="118">
        <v>50</v>
      </c>
      <c r="L54" s="121">
        <f>J54/K54</f>
        <v>0.2</v>
      </c>
      <c r="M54" s="212"/>
      <c r="N54" s="123" t="s">
        <v>15</v>
      </c>
      <c r="O54" s="16">
        <v>1.4</v>
      </c>
      <c r="P54" s="16"/>
    </row>
    <row r="55" spans="1:16" s="89" customFormat="1" ht="15.75" x14ac:dyDescent="0.25">
      <c r="A55" s="94">
        <v>5</v>
      </c>
      <c r="B55" s="97" t="s">
        <v>138</v>
      </c>
      <c r="C55" s="97" t="s">
        <v>139</v>
      </c>
      <c r="D55" s="97" t="s">
        <v>35</v>
      </c>
      <c r="E55" s="109" t="s">
        <v>13</v>
      </c>
      <c r="F55" s="111" t="s">
        <v>255</v>
      </c>
      <c r="G55" s="94">
        <v>6</v>
      </c>
      <c r="H55" s="117" t="s">
        <v>108</v>
      </c>
      <c r="I55" s="118">
        <v>0</v>
      </c>
      <c r="J55" s="117">
        <f>H55+I55</f>
        <v>9</v>
      </c>
      <c r="K55" s="118">
        <v>50</v>
      </c>
      <c r="L55" s="121">
        <f>J55/K55</f>
        <v>0.18</v>
      </c>
      <c r="M55" s="212"/>
      <c r="N55" s="123" t="s">
        <v>15</v>
      </c>
      <c r="O55" s="16">
        <v>1.2</v>
      </c>
      <c r="P55" s="16"/>
    </row>
  </sheetData>
  <autoFilter ref="A2:P55">
    <sortState ref="A3:O55">
      <sortCondition descending="1" ref="L2:L55"/>
    </sortState>
  </autoFilter>
  <dataValidations count="1">
    <dataValidation type="list" allowBlank="1" showInputMessage="1" showErrorMessage="1" sqref="G26:G41 G3:G12">
      <formula1>t_class</formula1>
    </dataValidation>
  </dataValidations>
  <hyperlinks>
    <hyperlink ref="D10" r:id="rId1" display="https://540030.kiasuo.ru/ous/4422597/students/1240000000038087395"/>
    <hyperlink ref="D40" r:id="rId2" display="https://540030.kiasuo.ru/ous/4422597/students/1240000000038007093"/>
    <hyperlink ref="D20" r:id="rId3" display="https://540030.kiasuo.ru/ous/4422597/students/1240000000218967285"/>
  </hyperlinks>
  <pageMargins left="0.7" right="0.7" top="0.75" bottom="0.75" header="0.3" footer="0.3"/>
  <pageSetup paperSize="9" orientation="portrait" horizontalDpi="180" verticalDpi="18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2"/>
  <sheetViews>
    <sheetView workbookViewId="0">
      <selection activeCell="J24" sqref="J24"/>
    </sheetView>
  </sheetViews>
  <sheetFormatPr defaultRowHeight="15" x14ac:dyDescent="0.25"/>
  <cols>
    <col min="1" max="1" width="5.140625" customWidth="1"/>
    <col min="2" max="2" width="14" customWidth="1"/>
    <col min="3" max="3" width="14.85546875" customWidth="1"/>
    <col min="4" max="4" width="15.7109375" customWidth="1"/>
    <col min="5" max="5" width="30.28515625" customWidth="1"/>
    <col min="6" max="6" width="21.28515625" customWidth="1"/>
    <col min="11" max="11" width="12" customWidth="1"/>
    <col min="12" max="13" width="13" customWidth="1"/>
    <col min="14" max="14" width="38.85546875" customWidth="1"/>
  </cols>
  <sheetData>
    <row r="2" spans="1:16" s="7" customFormat="1" ht="37.5" customHeight="1" x14ac:dyDescent="0.2">
      <c r="A2" s="1" t="s">
        <v>0</v>
      </c>
      <c r="B2" s="1" t="s">
        <v>777</v>
      </c>
      <c r="C2" s="1" t="s">
        <v>781</v>
      </c>
      <c r="D2" s="1" t="s">
        <v>779</v>
      </c>
      <c r="E2" s="1" t="s">
        <v>780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784</v>
      </c>
      <c r="N2" s="4" t="s">
        <v>8</v>
      </c>
      <c r="O2" s="5" t="s">
        <v>9</v>
      </c>
      <c r="P2" s="6"/>
    </row>
    <row r="3" spans="1:16" s="16" customFormat="1" ht="15.75" x14ac:dyDescent="0.25">
      <c r="A3" s="8">
        <v>29</v>
      </c>
      <c r="B3" s="43" t="s">
        <v>538</v>
      </c>
      <c r="C3" s="43" t="s">
        <v>539</v>
      </c>
      <c r="D3" s="34" t="s">
        <v>302</v>
      </c>
      <c r="E3" s="44" t="s">
        <v>478</v>
      </c>
      <c r="F3" s="11" t="s">
        <v>255</v>
      </c>
      <c r="G3" s="33" t="s">
        <v>231</v>
      </c>
      <c r="H3" s="77">
        <v>17</v>
      </c>
      <c r="I3" s="36">
        <v>7</v>
      </c>
      <c r="J3" s="35">
        <f>O3+I3</f>
        <v>30</v>
      </c>
      <c r="K3" s="36">
        <v>40</v>
      </c>
      <c r="L3" s="37">
        <f>J3/K3</f>
        <v>0.75</v>
      </c>
      <c r="M3" s="214" t="s">
        <v>787</v>
      </c>
      <c r="N3" s="42" t="s">
        <v>518</v>
      </c>
      <c r="O3" s="173">
        <v>23</v>
      </c>
    </row>
    <row r="4" spans="1:16" s="16" customFormat="1" ht="15.75" x14ac:dyDescent="0.25">
      <c r="A4" s="8">
        <v>19</v>
      </c>
      <c r="B4" s="34" t="s">
        <v>516</v>
      </c>
      <c r="C4" s="34" t="s">
        <v>517</v>
      </c>
      <c r="D4" s="34" t="s">
        <v>302</v>
      </c>
      <c r="E4" s="44" t="s">
        <v>478</v>
      </c>
      <c r="F4" s="11" t="s">
        <v>255</v>
      </c>
      <c r="G4" s="33" t="s">
        <v>228</v>
      </c>
      <c r="H4" s="77">
        <v>20</v>
      </c>
      <c r="I4" s="36">
        <v>9.5</v>
      </c>
      <c r="J4" s="35">
        <f>O4+I4</f>
        <v>29.5</v>
      </c>
      <c r="K4" s="36">
        <v>40</v>
      </c>
      <c r="L4" s="37">
        <f>J4/K4</f>
        <v>0.73750000000000004</v>
      </c>
      <c r="M4" s="214" t="s">
        <v>787</v>
      </c>
      <c r="N4" s="22" t="s">
        <v>518</v>
      </c>
      <c r="O4" s="173">
        <v>20</v>
      </c>
    </row>
    <row r="5" spans="1:16" s="16" customFormat="1" ht="15.75" x14ac:dyDescent="0.25">
      <c r="A5" s="8">
        <v>32</v>
      </c>
      <c r="B5" s="67" t="s">
        <v>238</v>
      </c>
      <c r="C5" s="43" t="s">
        <v>239</v>
      </c>
      <c r="D5" s="43" t="s">
        <v>104</v>
      </c>
      <c r="E5" s="57" t="s">
        <v>159</v>
      </c>
      <c r="F5" s="11" t="s">
        <v>255</v>
      </c>
      <c r="G5" s="33" t="s">
        <v>240</v>
      </c>
      <c r="H5" s="33">
        <v>19</v>
      </c>
      <c r="I5" s="36">
        <v>10</v>
      </c>
      <c r="J5" s="35">
        <f>H5+I5</f>
        <v>29</v>
      </c>
      <c r="K5" s="36">
        <v>40</v>
      </c>
      <c r="L5" s="37">
        <f>J5/K5</f>
        <v>0.72499999999999998</v>
      </c>
      <c r="M5" s="214" t="s">
        <v>787</v>
      </c>
      <c r="N5" s="22" t="s">
        <v>163</v>
      </c>
      <c r="O5" s="27"/>
    </row>
    <row r="6" spans="1:16" s="16" customFormat="1" ht="15.75" x14ac:dyDescent="0.25">
      <c r="A6" s="8">
        <v>26</v>
      </c>
      <c r="B6" s="43" t="s">
        <v>531</v>
      </c>
      <c r="C6" s="43" t="s">
        <v>532</v>
      </c>
      <c r="D6" s="60" t="s">
        <v>533</v>
      </c>
      <c r="E6" s="44" t="s">
        <v>478</v>
      </c>
      <c r="F6" s="11" t="s">
        <v>255</v>
      </c>
      <c r="G6" s="33" t="s">
        <v>231</v>
      </c>
      <c r="H6" s="77">
        <v>23</v>
      </c>
      <c r="I6" s="36">
        <v>8</v>
      </c>
      <c r="J6" s="35">
        <f>O6+I6</f>
        <v>29</v>
      </c>
      <c r="K6" s="36">
        <v>40</v>
      </c>
      <c r="L6" s="37">
        <f>J6/K6</f>
        <v>0.72499999999999998</v>
      </c>
      <c r="M6" s="214" t="s">
        <v>787</v>
      </c>
      <c r="N6" s="40" t="s">
        <v>518</v>
      </c>
      <c r="O6" s="173">
        <v>21</v>
      </c>
    </row>
    <row r="7" spans="1:16" s="16" customFormat="1" ht="15.75" x14ac:dyDescent="0.25">
      <c r="A7" s="8">
        <v>24</v>
      </c>
      <c r="B7" s="43" t="s">
        <v>528</v>
      </c>
      <c r="C7" s="43" t="s">
        <v>529</v>
      </c>
      <c r="D7" s="60" t="s">
        <v>279</v>
      </c>
      <c r="E7" s="44" t="s">
        <v>478</v>
      </c>
      <c r="F7" s="11" t="s">
        <v>255</v>
      </c>
      <c r="G7" s="33" t="s">
        <v>228</v>
      </c>
      <c r="H7" s="77">
        <v>20</v>
      </c>
      <c r="I7" s="36">
        <v>9</v>
      </c>
      <c r="J7" s="35">
        <f>O7+I7</f>
        <v>29</v>
      </c>
      <c r="K7" s="36">
        <v>40</v>
      </c>
      <c r="L7" s="37">
        <f>J7/K7</f>
        <v>0.72499999999999998</v>
      </c>
      <c r="M7" s="214" t="s">
        <v>787</v>
      </c>
      <c r="N7" s="40" t="s">
        <v>518</v>
      </c>
      <c r="O7" s="173">
        <v>20</v>
      </c>
    </row>
    <row r="8" spans="1:16" s="16" customFormat="1" ht="15.75" x14ac:dyDescent="0.25">
      <c r="A8" s="93">
        <v>36</v>
      </c>
      <c r="B8" s="106" t="s">
        <v>417</v>
      </c>
      <c r="C8" s="106" t="s">
        <v>73</v>
      </c>
      <c r="D8" s="103" t="s">
        <v>418</v>
      </c>
      <c r="E8" s="140">
        <v>40418</v>
      </c>
      <c r="F8" s="93" t="s">
        <v>783</v>
      </c>
      <c r="G8" s="93">
        <v>7</v>
      </c>
      <c r="H8" s="112" t="s">
        <v>46</v>
      </c>
      <c r="I8" s="115">
        <v>17</v>
      </c>
      <c r="J8" s="112">
        <f>H8+I8</f>
        <v>27</v>
      </c>
      <c r="K8" s="115">
        <v>40</v>
      </c>
      <c r="L8" s="119">
        <f>J8/K8</f>
        <v>0.67500000000000004</v>
      </c>
      <c r="M8" s="211" t="s">
        <v>788</v>
      </c>
      <c r="N8" s="170"/>
      <c r="O8" s="89"/>
    </row>
    <row r="9" spans="1:16" s="16" customFormat="1" ht="15.75" x14ac:dyDescent="0.25">
      <c r="A9" s="93">
        <v>29</v>
      </c>
      <c r="B9" s="95" t="s">
        <v>406</v>
      </c>
      <c r="C9" s="95" t="s">
        <v>64</v>
      </c>
      <c r="D9" s="95" t="s">
        <v>61</v>
      </c>
      <c r="E9" s="140">
        <v>40177</v>
      </c>
      <c r="F9" s="93" t="s">
        <v>783</v>
      </c>
      <c r="G9" s="93">
        <v>7</v>
      </c>
      <c r="H9" s="112" t="s">
        <v>46</v>
      </c>
      <c r="I9" s="115">
        <v>17</v>
      </c>
      <c r="J9" s="112">
        <f>H9+I9</f>
        <v>27</v>
      </c>
      <c r="K9" s="115">
        <v>40</v>
      </c>
      <c r="L9" s="119">
        <f>J9/K9</f>
        <v>0.67500000000000004</v>
      </c>
      <c r="M9" s="211" t="s">
        <v>788</v>
      </c>
      <c r="N9" s="171"/>
      <c r="O9" s="89"/>
    </row>
    <row r="10" spans="1:16" s="16" customFormat="1" ht="15.75" x14ac:dyDescent="0.25">
      <c r="A10" s="8">
        <v>4</v>
      </c>
      <c r="B10" s="43" t="s">
        <v>262</v>
      </c>
      <c r="C10" s="43" t="s">
        <v>236</v>
      </c>
      <c r="D10" s="43" t="s">
        <v>213</v>
      </c>
      <c r="E10" s="44" t="s">
        <v>254</v>
      </c>
      <c r="F10" s="11" t="s">
        <v>255</v>
      </c>
      <c r="G10" s="33" t="s">
        <v>228</v>
      </c>
      <c r="H10" s="35" t="s">
        <v>263</v>
      </c>
      <c r="I10" s="36">
        <v>9</v>
      </c>
      <c r="J10" s="35">
        <f>H10+I10</f>
        <v>27</v>
      </c>
      <c r="K10" s="35" t="s">
        <v>165</v>
      </c>
      <c r="L10" s="37">
        <f>J10/K10</f>
        <v>0.67500000000000004</v>
      </c>
      <c r="M10" s="211" t="s">
        <v>788</v>
      </c>
      <c r="N10" s="22">
        <f>$N$8</f>
        <v>0</v>
      </c>
      <c r="O10" s="15" t="s">
        <v>88</v>
      </c>
    </row>
    <row r="11" spans="1:16" s="16" customFormat="1" ht="15.75" x14ac:dyDescent="0.25">
      <c r="A11" s="8">
        <v>9</v>
      </c>
      <c r="B11" s="43" t="s">
        <v>273</v>
      </c>
      <c r="C11" s="43" t="s">
        <v>274</v>
      </c>
      <c r="D11" s="43" t="s">
        <v>136</v>
      </c>
      <c r="E11" s="44" t="s">
        <v>254</v>
      </c>
      <c r="F11" s="11" t="s">
        <v>255</v>
      </c>
      <c r="G11" s="33" t="s">
        <v>231</v>
      </c>
      <c r="H11" s="35" t="s">
        <v>263</v>
      </c>
      <c r="I11" s="36">
        <v>9</v>
      </c>
      <c r="J11" s="35">
        <f>H11+I11</f>
        <v>27</v>
      </c>
      <c r="K11" s="35" t="s">
        <v>165</v>
      </c>
      <c r="L11" s="37">
        <f>J11/K11</f>
        <v>0.67500000000000004</v>
      </c>
      <c r="M11" s="211" t="s">
        <v>788</v>
      </c>
      <c r="N11" s="22">
        <f>$N$8</f>
        <v>0</v>
      </c>
      <c r="O11" s="16">
        <v>1.25</v>
      </c>
    </row>
    <row r="12" spans="1:16" s="16" customFormat="1" ht="15.75" x14ac:dyDescent="0.25">
      <c r="A12" s="8">
        <v>10</v>
      </c>
      <c r="B12" s="34" t="s">
        <v>275</v>
      </c>
      <c r="C12" s="34" t="s">
        <v>276</v>
      </c>
      <c r="D12" s="60" t="s">
        <v>277</v>
      </c>
      <c r="E12" s="44" t="s">
        <v>254</v>
      </c>
      <c r="F12" s="11" t="s">
        <v>255</v>
      </c>
      <c r="G12" s="33" t="s">
        <v>237</v>
      </c>
      <c r="H12" s="35" t="s">
        <v>263</v>
      </c>
      <c r="I12" s="36">
        <v>9</v>
      </c>
      <c r="J12" s="35">
        <f>H12+I12</f>
        <v>27</v>
      </c>
      <c r="K12" s="35" t="s">
        <v>165</v>
      </c>
      <c r="L12" s="37">
        <f>J12/K12</f>
        <v>0.67500000000000004</v>
      </c>
      <c r="M12" s="211" t="s">
        <v>788</v>
      </c>
      <c r="N12" s="22">
        <f>$N$8</f>
        <v>0</v>
      </c>
      <c r="O12" s="16">
        <v>1.35</v>
      </c>
    </row>
    <row r="13" spans="1:16" s="16" customFormat="1" ht="15.75" x14ac:dyDescent="0.25">
      <c r="A13" s="8">
        <v>27</v>
      </c>
      <c r="B13" s="43" t="s">
        <v>534</v>
      </c>
      <c r="C13" s="43" t="s">
        <v>535</v>
      </c>
      <c r="D13" s="43" t="s">
        <v>158</v>
      </c>
      <c r="E13" s="44" t="s">
        <v>478</v>
      </c>
      <c r="F13" s="11" t="s">
        <v>255</v>
      </c>
      <c r="G13" s="33" t="s">
        <v>231</v>
      </c>
      <c r="H13" s="77">
        <v>18</v>
      </c>
      <c r="I13" s="36">
        <v>9</v>
      </c>
      <c r="J13" s="35">
        <f>O13+I13</f>
        <v>27</v>
      </c>
      <c r="K13" s="36">
        <v>40</v>
      </c>
      <c r="L13" s="37">
        <f>J13/K13</f>
        <v>0.67500000000000004</v>
      </c>
      <c r="M13" s="211" t="s">
        <v>788</v>
      </c>
      <c r="N13" s="42" t="s">
        <v>518</v>
      </c>
      <c r="O13" s="173">
        <v>18</v>
      </c>
    </row>
    <row r="14" spans="1:16" s="16" customFormat="1" ht="15.75" x14ac:dyDescent="0.25">
      <c r="A14" s="93">
        <v>32</v>
      </c>
      <c r="B14" s="106" t="s">
        <v>412</v>
      </c>
      <c r="C14" s="106" t="s">
        <v>216</v>
      </c>
      <c r="D14" s="106" t="s">
        <v>49</v>
      </c>
      <c r="E14" s="140">
        <v>40207</v>
      </c>
      <c r="F14" s="93" t="s">
        <v>783</v>
      </c>
      <c r="G14" s="93">
        <v>7</v>
      </c>
      <c r="H14" s="112" t="s">
        <v>30</v>
      </c>
      <c r="I14" s="115">
        <v>13</v>
      </c>
      <c r="J14" s="112">
        <f>H14+I14</f>
        <v>26</v>
      </c>
      <c r="K14" s="115">
        <v>40</v>
      </c>
      <c r="L14" s="119">
        <f>J14/K14</f>
        <v>0.65</v>
      </c>
      <c r="M14" s="211" t="s">
        <v>788</v>
      </c>
      <c r="N14" s="170"/>
      <c r="O14" s="89"/>
    </row>
    <row r="15" spans="1:16" s="27" customFormat="1" ht="15.75" x14ac:dyDescent="0.25">
      <c r="A15" s="129">
        <v>28</v>
      </c>
      <c r="B15" s="106" t="s">
        <v>405</v>
      </c>
      <c r="C15" s="135" t="s">
        <v>333</v>
      </c>
      <c r="D15" s="106" t="s">
        <v>29</v>
      </c>
      <c r="E15" s="140">
        <v>40424</v>
      </c>
      <c r="F15" s="93" t="s">
        <v>783</v>
      </c>
      <c r="G15" s="93">
        <v>7</v>
      </c>
      <c r="H15" s="112" t="s">
        <v>114</v>
      </c>
      <c r="I15" s="115">
        <v>14</v>
      </c>
      <c r="J15" s="112">
        <f>H15+I15</f>
        <v>26</v>
      </c>
      <c r="K15" s="115">
        <v>40</v>
      </c>
      <c r="L15" s="119">
        <f>J15/K15</f>
        <v>0.65</v>
      </c>
      <c r="M15" s="211" t="s">
        <v>788</v>
      </c>
      <c r="N15" s="171"/>
      <c r="O15" s="89"/>
    </row>
    <row r="16" spans="1:16" s="27" customFormat="1" ht="15.75" x14ac:dyDescent="0.25">
      <c r="A16" s="129">
        <v>25</v>
      </c>
      <c r="B16" s="106" t="s">
        <v>400</v>
      </c>
      <c r="C16" s="135" t="s">
        <v>401</v>
      </c>
      <c r="D16" s="103" t="s">
        <v>74</v>
      </c>
      <c r="E16" s="140">
        <v>40424</v>
      </c>
      <c r="F16" s="93" t="s">
        <v>783</v>
      </c>
      <c r="G16" s="93">
        <v>7</v>
      </c>
      <c r="H16" s="112" t="s">
        <v>19</v>
      </c>
      <c r="I16" s="115">
        <v>15</v>
      </c>
      <c r="J16" s="112">
        <f>H16+I16</f>
        <v>26</v>
      </c>
      <c r="K16" s="115">
        <v>40</v>
      </c>
      <c r="L16" s="119">
        <f>J16/K16</f>
        <v>0.65</v>
      </c>
      <c r="M16" s="211" t="s">
        <v>788</v>
      </c>
      <c r="N16" s="172"/>
      <c r="O16" s="89"/>
    </row>
    <row r="17" spans="1:16" s="27" customFormat="1" ht="15.75" x14ac:dyDescent="0.25">
      <c r="A17" s="23">
        <v>6</v>
      </c>
      <c r="B17" s="34" t="s">
        <v>267</v>
      </c>
      <c r="C17" s="175" t="s">
        <v>184</v>
      </c>
      <c r="D17" s="34" t="s">
        <v>65</v>
      </c>
      <c r="E17" s="44" t="s">
        <v>254</v>
      </c>
      <c r="F17" s="11" t="s">
        <v>255</v>
      </c>
      <c r="G17" s="33" t="s">
        <v>228</v>
      </c>
      <c r="H17" s="35" t="s">
        <v>259</v>
      </c>
      <c r="I17" s="36">
        <v>9</v>
      </c>
      <c r="J17" s="35">
        <f>H17+I17</f>
        <v>26</v>
      </c>
      <c r="K17" s="35" t="s">
        <v>165</v>
      </c>
      <c r="L17" s="37">
        <f>J17/K17</f>
        <v>0.65</v>
      </c>
      <c r="M17" s="211" t="s">
        <v>788</v>
      </c>
      <c r="N17" s="22">
        <f>$N$8</f>
        <v>0</v>
      </c>
      <c r="O17" s="16">
        <v>0.55000000000000004</v>
      </c>
    </row>
    <row r="18" spans="1:16" s="27" customFormat="1" ht="15.75" x14ac:dyDescent="0.25">
      <c r="A18" s="129">
        <v>35</v>
      </c>
      <c r="B18" s="158" t="s">
        <v>416</v>
      </c>
      <c r="C18" s="161" t="s">
        <v>184</v>
      </c>
      <c r="D18" s="105" t="s">
        <v>83</v>
      </c>
      <c r="E18" s="140">
        <v>40400</v>
      </c>
      <c r="F18" s="93" t="s">
        <v>783</v>
      </c>
      <c r="G18" s="93">
        <v>7</v>
      </c>
      <c r="H18" s="112" t="s">
        <v>108</v>
      </c>
      <c r="I18" s="115">
        <v>16</v>
      </c>
      <c r="J18" s="112">
        <f>H18+I18</f>
        <v>25</v>
      </c>
      <c r="K18" s="115">
        <v>40</v>
      </c>
      <c r="L18" s="119">
        <f>J18/K18</f>
        <v>0.625</v>
      </c>
      <c r="M18" s="211" t="s">
        <v>788</v>
      </c>
      <c r="N18" s="170"/>
      <c r="O18" s="89"/>
    </row>
    <row r="19" spans="1:16" s="27" customFormat="1" ht="15.75" x14ac:dyDescent="0.25">
      <c r="A19" s="129">
        <v>27</v>
      </c>
      <c r="B19" s="95" t="s">
        <v>404</v>
      </c>
      <c r="C19" s="174" t="s">
        <v>345</v>
      </c>
      <c r="D19" s="95" t="s">
        <v>42</v>
      </c>
      <c r="E19" s="140">
        <v>40294</v>
      </c>
      <c r="F19" s="93" t="s">
        <v>783</v>
      </c>
      <c r="G19" s="93">
        <v>7</v>
      </c>
      <c r="H19" s="112" t="s">
        <v>114</v>
      </c>
      <c r="I19" s="115">
        <v>13</v>
      </c>
      <c r="J19" s="112">
        <f>H19+I19</f>
        <v>25</v>
      </c>
      <c r="K19" s="115">
        <v>40</v>
      </c>
      <c r="L19" s="119">
        <f>J19/K19</f>
        <v>0.625</v>
      </c>
      <c r="M19" s="211" t="s">
        <v>788</v>
      </c>
      <c r="N19" s="172"/>
      <c r="O19" s="89"/>
    </row>
    <row r="20" spans="1:16" s="27" customFormat="1" ht="15.75" x14ac:dyDescent="0.25">
      <c r="A20" s="129">
        <v>33</v>
      </c>
      <c r="B20" s="106" t="s">
        <v>413</v>
      </c>
      <c r="C20" s="147" t="s">
        <v>52</v>
      </c>
      <c r="D20" s="106" t="s">
        <v>39</v>
      </c>
      <c r="E20" s="140">
        <v>40341</v>
      </c>
      <c r="F20" s="93" t="s">
        <v>783</v>
      </c>
      <c r="G20" s="93">
        <v>7</v>
      </c>
      <c r="H20" s="112" t="s">
        <v>19</v>
      </c>
      <c r="I20" s="115">
        <v>14</v>
      </c>
      <c r="J20" s="112">
        <f>H20+I20</f>
        <v>25</v>
      </c>
      <c r="K20" s="115">
        <v>40</v>
      </c>
      <c r="L20" s="119">
        <f>J20/K20</f>
        <v>0.625</v>
      </c>
      <c r="M20" s="211" t="s">
        <v>788</v>
      </c>
      <c r="N20" s="170"/>
      <c r="O20" s="89"/>
    </row>
    <row r="21" spans="1:16" s="16" customFormat="1" ht="17.25" customHeight="1" x14ac:dyDescent="0.25">
      <c r="A21" s="8">
        <v>2</v>
      </c>
      <c r="B21" s="38" t="s">
        <v>257</v>
      </c>
      <c r="C21" s="38" t="s">
        <v>258</v>
      </c>
      <c r="D21" s="38" t="s">
        <v>253</v>
      </c>
      <c r="E21" s="44" t="s">
        <v>254</v>
      </c>
      <c r="F21" s="11" t="s">
        <v>255</v>
      </c>
      <c r="G21" s="33" t="s">
        <v>228</v>
      </c>
      <c r="H21" s="35" t="s">
        <v>259</v>
      </c>
      <c r="I21" s="36">
        <v>8</v>
      </c>
      <c r="J21" s="35">
        <f>H21+I21</f>
        <v>25</v>
      </c>
      <c r="K21" s="35" t="s">
        <v>165</v>
      </c>
      <c r="L21" s="37">
        <f>J21/K21</f>
        <v>0.625</v>
      </c>
      <c r="M21" s="211" t="s">
        <v>788</v>
      </c>
      <c r="N21" s="39">
        <f>$N$8</f>
        <v>0</v>
      </c>
      <c r="O21" s="11">
        <v>1.55</v>
      </c>
      <c r="P21" s="28"/>
    </row>
    <row r="22" spans="1:16" s="16" customFormat="1" ht="17.25" customHeight="1" x14ac:dyDescent="0.25">
      <c r="A22" s="8">
        <v>22</v>
      </c>
      <c r="B22" s="38" t="s">
        <v>524</v>
      </c>
      <c r="C22" s="38" t="s">
        <v>525</v>
      </c>
      <c r="D22" s="43" t="s">
        <v>136</v>
      </c>
      <c r="E22" s="44" t="s">
        <v>478</v>
      </c>
      <c r="F22" s="11" t="s">
        <v>255</v>
      </c>
      <c r="G22" s="33" t="s">
        <v>228</v>
      </c>
      <c r="H22" s="77">
        <v>17</v>
      </c>
      <c r="I22" s="36">
        <v>7</v>
      </c>
      <c r="J22" s="35">
        <f>O22+I22</f>
        <v>25</v>
      </c>
      <c r="K22" s="36">
        <v>40</v>
      </c>
      <c r="L22" s="37">
        <f>J22/K22</f>
        <v>0.625</v>
      </c>
      <c r="M22" s="211" t="s">
        <v>788</v>
      </c>
      <c r="N22" s="42" t="s">
        <v>518</v>
      </c>
      <c r="O22" s="173">
        <v>18</v>
      </c>
    </row>
    <row r="23" spans="1:16" s="16" customFormat="1" ht="17.25" customHeight="1" x14ac:dyDescent="0.25">
      <c r="A23" s="8">
        <v>20</v>
      </c>
      <c r="B23" s="63" t="s">
        <v>519</v>
      </c>
      <c r="C23" s="34" t="s">
        <v>64</v>
      </c>
      <c r="D23" s="34" t="s">
        <v>520</v>
      </c>
      <c r="E23" s="44" t="s">
        <v>478</v>
      </c>
      <c r="F23" s="11" t="s">
        <v>255</v>
      </c>
      <c r="G23" s="33" t="s">
        <v>228</v>
      </c>
      <c r="H23" s="77">
        <v>18</v>
      </c>
      <c r="I23" s="36">
        <v>8</v>
      </c>
      <c r="J23" s="35">
        <f>O23+I23</f>
        <v>25</v>
      </c>
      <c r="K23" s="36">
        <v>40</v>
      </c>
      <c r="L23" s="37">
        <f>J23/K23</f>
        <v>0.625</v>
      </c>
      <c r="M23" s="211" t="s">
        <v>788</v>
      </c>
      <c r="N23" s="39" t="s">
        <v>518</v>
      </c>
      <c r="O23" s="173">
        <v>17</v>
      </c>
    </row>
    <row r="24" spans="1:16" s="16" customFormat="1" ht="17.25" customHeight="1" x14ac:dyDescent="0.25">
      <c r="A24" s="8">
        <v>25</v>
      </c>
      <c r="B24" s="34" t="s">
        <v>530</v>
      </c>
      <c r="C24" s="34" t="s">
        <v>372</v>
      </c>
      <c r="D24" s="43" t="s">
        <v>251</v>
      </c>
      <c r="E24" s="44" t="s">
        <v>478</v>
      </c>
      <c r="F24" s="11" t="s">
        <v>255</v>
      </c>
      <c r="G24" s="33" t="s">
        <v>228</v>
      </c>
      <c r="H24" s="77">
        <v>18</v>
      </c>
      <c r="I24" s="36">
        <v>7</v>
      </c>
      <c r="J24" s="35">
        <f>O24+I24</f>
        <v>25</v>
      </c>
      <c r="K24" s="36">
        <v>40</v>
      </c>
      <c r="L24" s="37">
        <f>J24/K24</f>
        <v>0.625</v>
      </c>
      <c r="M24" s="211" t="s">
        <v>788</v>
      </c>
      <c r="N24" s="22" t="s">
        <v>518</v>
      </c>
      <c r="O24" s="173">
        <v>18</v>
      </c>
    </row>
    <row r="25" spans="1:16" s="16" customFormat="1" ht="17.25" customHeight="1" x14ac:dyDescent="0.25">
      <c r="A25" s="93">
        <v>31</v>
      </c>
      <c r="B25" s="106" t="s">
        <v>410</v>
      </c>
      <c r="C25" s="150" t="s">
        <v>411</v>
      </c>
      <c r="D25" s="103" t="s">
        <v>393</v>
      </c>
      <c r="E25" s="140">
        <v>40260</v>
      </c>
      <c r="F25" s="93" t="s">
        <v>783</v>
      </c>
      <c r="G25" s="93">
        <v>7</v>
      </c>
      <c r="H25" s="112" t="s">
        <v>30</v>
      </c>
      <c r="I25" s="115">
        <v>11</v>
      </c>
      <c r="J25" s="112">
        <f>H25+I25</f>
        <v>24</v>
      </c>
      <c r="K25" s="115">
        <v>40</v>
      </c>
      <c r="L25" s="119">
        <f>J25/K25</f>
        <v>0.6</v>
      </c>
      <c r="M25" s="211" t="s">
        <v>788</v>
      </c>
      <c r="N25" s="172"/>
      <c r="O25" s="89"/>
    </row>
    <row r="26" spans="1:16" s="16" customFormat="1" ht="17.25" customHeight="1" x14ac:dyDescent="0.25">
      <c r="A26" s="93">
        <v>34</v>
      </c>
      <c r="B26" s="106" t="s">
        <v>414</v>
      </c>
      <c r="C26" s="106" t="s">
        <v>415</v>
      </c>
      <c r="D26" s="106" t="s">
        <v>39</v>
      </c>
      <c r="E26" s="140">
        <v>40443</v>
      </c>
      <c r="F26" s="93" t="s">
        <v>783</v>
      </c>
      <c r="G26" s="93">
        <v>7</v>
      </c>
      <c r="H26" s="112" t="s">
        <v>108</v>
      </c>
      <c r="I26" s="115">
        <v>15</v>
      </c>
      <c r="J26" s="112">
        <f>H26+I26</f>
        <v>24</v>
      </c>
      <c r="K26" s="115">
        <v>40</v>
      </c>
      <c r="L26" s="119">
        <f>J26/K26</f>
        <v>0.6</v>
      </c>
      <c r="M26" s="211" t="s">
        <v>788</v>
      </c>
      <c r="N26" s="170"/>
      <c r="O26" s="89"/>
    </row>
    <row r="27" spans="1:16" s="16" customFormat="1" ht="17.25" customHeight="1" x14ac:dyDescent="0.25">
      <c r="A27" s="8">
        <v>7</v>
      </c>
      <c r="B27" s="43" t="s">
        <v>268</v>
      </c>
      <c r="C27" s="43" t="s">
        <v>269</v>
      </c>
      <c r="D27" s="43" t="s">
        <v>194</v>
      </c>
      <c r="E27" s="44" t="s">
        <v>254</v>
      </c>
      <c r="F27" s="11" t="s">
        <v>255</v>
      </c>
      <c r="G27" s="33" t="s">
        <v>228</v>
      </c>
      <c r="H27" s="35" t="s">
        <v>259</v>
      </c>
      <c r="I27" s="36">
        <v>7</v>
      </c>
      <c r="J27" s="35">
        <f>H27+I27</f>
        <v>24</v>
      </c>
      <c r="K27" s="35" t="s">
        <v>165</v>
      </c>
      <c r="L27" s="37">
        <f>J27/K27</f>
        <v>0.6</v>
      </c>
      <c r="M27" s="211" t="s">
        <v>788</v>
      </c>
      <c r="N27" s="40">
        <f>$N$8</f>
        <v>0</v>
      </c>
      <c r="O27" s="81">
        <v>1.1499999999999999</v>
      </c>
    </row>
    <row r="28" spans="1:16" s="16" customFormat="1" ht="17.25" customHeight="1" x14ac:dyDescent="0.25">
      <c r="A28" s="8">
        <v>21</v>
      </c>
      <c r="B28" s="43" t="s">
        <v>521</v>
      </c>
      <c r="C28" s="43" t="s">
        <v>522</v>
      </c>
      <c r="D28" s="34" t="s">
        <v>523</v>
      </c>
      <c r="E28" s="44" t="s">
        <v>478</v>
      </c>
      <c r="F28" s="11" t="s">
        <v>255</v>
      </c>
      <c r="G28" s="33" t="s">
        <v>228</v>
      </c>
      <c r="H28" s="77">
        <v>21</v>
      </c>
      <c r="I28" s="36">
        <v>9</v>
      </c>
      <c r="J28" s="35">
        <f>O28+I28</f>
        <v>24</v>
      </c>
      <c r="K28" s="36">
        <v>40</v>
      </c>
      <c r="L28" s="37">
        <f>J28/K28</f>
        <v>0.6</v>
      </c>
      <c r="M28" s="211" t="s">
        <v>788</v>
      </c>
      <c r="N28" s="22" t="s">
        <v>518</v>
      </c>
      <c r="O28" s="173">
        <v>15</v>
      </c>
    </row>
    <row r="29" spans="1:16" s="16" customFormat="1" ht="17.25" customHeight="1" x14ac:dyDescent="0.25">
      <c r="A29" s="8">
        <v>31</v>
      </c>
      <c r="B29" s="34" t="s">
        <v>543</v>
      </c>
      <c r="C29" s="34" t="s">
        <v>544</v>
      </c>
      <c r="D29" s="43" t="s">
        <v>33</v>
      </c>
      <c r="E29" s="44" t="s">
        <v>478</v>
      </c>
      <c r="F29" s="11" t="s">
        <v>255</v>
      </c>
      <c r="G29" s="33" t="s">
        <v>231</v>
      </c>
      <c r="H29" s="77">
        <v>16</v>
      </c>
      <c r="I29" s="36">
        <v>8</v>
      </c>
      <c r="J29" s="35">
        <f>O29+I29</f>
        <v>24</v>
      </c>
      <c r="K29" s="36">
        <v>40</v>
      </c>
      <c r="L29" s="37">
        <f>J29/K29</f>
        <v>0.6</v>
      </c>
      <c r="M29" s="211" t="s">
        <v>788</v>
      </c>
      <c r="N29" s="42" t="s">
        <v>518</v>
      </c>
      <c r="O29" s="173">
        <v>16</v>
      </c>
    </row>
    <row r="30" spans="1:16" s="16" customFormat="1" ht="15.75" x14ac:dyDescent="0.25">
      <c r="A30" s="8">
        <v>32</v>
      </c>
      <c r="B30" s="34" t="s">
        <v>545</v>
      </c>
      <c r="C30" s="34" t="s">
        <v>546</v>
      </c>
      <c r="D30" s="60" t="s">
        <v>39</v>
      </c>
      <c r="E30" s="44" t="s">
        <v>478</v>
      </c>
      <c r="F30" s="11" t="s">
        <v>255</v>
      </c>
      <c r="G30" s="33" t="s">
        <v>231</v>
      </c>
      <c r="H30" s="77">
        <v>17</v>
      </c>
      <c r="I30" s="36">
        <v>7</v>
      </c>
      <c r="J30" s="35">
        <f>O30+I30</f>
        <v>24</v>
      </c>
      <c r="K30" s="36">
        <v>40</v>
      </c>
      <c r="L30" s="37">
        <f>J30/K30</f>
        <v>0.6</v>
      </c>
      <c r="M30" s="211" t="s">
        <v>788</v>
      </c>
      <c r="N30" s="42" t="s">
        <v>518</v>
      </c>
      <c r="O30" s="173">
        <v>17</v>
      </c>
    </row>
    <row r="31" spans="1:16" s="16" customFormat="1" ht="15.75" x14ac:dyDescent="0.25">
      <c r="A31" s="8">
        <v>23</v>
      </c>
      <c r="B31" s="34" t="s">
        <v>526</v>
      </c>
      <c r="C31" s="34" t="s">
        <v>527</v>
      </c>
      <c r="D31" s="38" t="s">
        <v>104</v>
      </c>
      <c r="E31" s="44" t="s">
        <v>478</v>
      </c>
      <c r="F31" s="11" t="s">
        <v>255</v>
      </c>
      <c r="G31" s="33" t="s">
        <v>228</v>
      </c>
      <c r="H31" s="77">
        <v>15</v>
      </c>
      <c r="I31" s="36">
        <v>7</v>
      </c>
      <c r="J31" s="35">
        <f>O31+I31</f>
        <v>24</v>
      </c>
      <c r="K31" s="36">
        <v>40</v>
      </c>
      <c r="L31" s="37">
        <f>J31/K31</f>
        <v>0.6</v>
      </c>
      <c r="M31" s="211" t="s">
        <v>788</v>
      </c>
      <c r="N31" s="22" t="s">
        <v>518</v>
      </c>
      <c r="O31" s="173">
        <v>17</v>
      </c>
    </row>
    <row r="32" spans="1:16" s="16" customFormat="1" ht="15.75" x14ac:dyDescent="0.25">
      <c r="A32" s="93">
        <v>24</v>
      </c>
      <c r="B32" s="95" t="s">
        <v>398</v>
      </c>
      <c r="C32" s="95" t="s">
        <v>399</v>
      </c>
      <c r="D32" s="95" t="s">
        <v>388</v>
      </c>
      <c r="E32" s="140">
        <v>40220</v>
      </c>
      <c r="F32" s="93" t="s">
        <v>783</v>
      </c>
      <c r="G32" s="93">
        <v>7</v>
      </c>
      <c r="H32" s="112" t="s">
        <v>114</v>
      </c>
      <c r="I32" s="115">
        <v>11</v>
      </c>
      <c r="J32" s="112">
        <f>H32+I32</f>
        <v>23</v>
      </c>
      <c r="K32" s="115">
        <v>40</v>
      </c>
      <c r="L32" s="119">
        <f>J32/K32</f>
        <v>0.57499999999999996</v>
      </c>
      <c r="M32" s="211" t="s">
        <v>788</v>
      </c>
      <c r="N32" s="172"/>
      <c r="O32" s="128"/>
    </row>
    <row r="33" spans="1:15" s="16" customFormat="1" ht="15.75" x14ac:dyDescent="0.25">
      <c r="A33" s="93">
        <v>23</v>
      </c>
      <c r="B33" s="106" t="s">
        <v>97</v>
      </c>
      <c r="C33" s="106" t="s">
        <v>397</v>
      </c>
      <c r="D33" s="103" t="s">
        <v>70</v>
      </c>
      <c r="E33" s="140">
        <v>40358</v>
      </c>
      <c r="F33" s="93" t="s">
        <v>783</v>
      </c>
      <c r="G33" s="93">
        <v>7</v>
      </c>
      <c r="H33" s="112" t="s">
        <v>19</v>
      </c>
      <c r="I33" s="115">
        <v>12</v>
      </c>
      <c r="J33" s="112">
        <f>H33+I33</f>
        <v>23</v>
      </c>
      <c r="K33" s="115">
        <v>40</v>
      </c>
      <c r="L33" s="119">
        <f>J33/K33</f>
        <v>0.57499999999999996</v>
      </c>
      <c r="M33" s="211" t="s">
        <v>788</v>
      </c>
      <c r="N33" s="170"/>
      <c r="O33" s="128"/>
    </row>
    <row r="34" spans="1:15" s="16" customFormat="1" ht="15.75" x14ac:dyDescent="0.25">
      <c r="A34" s="93">
        <v>37</v>
      </c>
      <c r="B34" s="106" t="s">
        <v>419</v>
      </c>
      <c r="C34" s="103" t="s">
        <v>420</v>
      </c>
      <c r="D34" s="106" t="s">
        <v>42</v>
      </c>
      <c r="E34" s="140">
        <v>40456</v>
      </c>
      <c r="F34" s="93" t="s">
        <v>783</v>
      </c>
      <c r="G34" s="93">
        <v>7</v>
      </c>
      <c r="H34" s="112" t="s">
        <v>114</v>
      </c>
      <c r="I34" s="115">
        <v>11</v>
      </c>
      <c r="J34" s="112">
        <f>H34+I34</f>
        <v>23</v>
      </c>
      <c r="K34" s="115">
        <v>40</v>
      </c>
      <c r="L34" s="119">
        <f>J34/K34</f>
        <v>0.57499999999999996</v>
      </c>
      <c r="M34" s="211" t="s">
        <v>788</v>
      </c>
      <c r="N34" s="170"/>
      <c r="O34" s="128"/>
    </row>
    <row r="35" spans="1:15" s="16" customFormat="1" ht="15.75" x14ac:dyDescent="0.25">
      <c r="A35" s="93">
        <v>26</v>
      </c>
      <c r="B35" s="95" t="s">
        <v>402</v>
      </c>
      <c r="C35" s="95" t="s">
        <v>403</v>
      </c>
      <c r="D35" s="95" t="s">
        <v>324</v>
      </c>
      <c r="E35" s="140">
        <v>40455</v>
      </c>
      <c r="F35" s="93" t="s">
        <v>783</v>
      </c>
      <c r="G35" s="93">
        <v>7</v>
      </c>
      <c r="H35" s="112" t="s">
        <v>114</v>
      </c>
      <c r="I35" s="115">
        <v>11</v>
      </c>
      <c r="J35" s="112">
        <f>H35+I35</f>
        <v>23</v>
      </c>
      <c r="K35" s="115">
        <v>40</v>
      </c>
      <c r="L35" s="119">
        <f>J35/K35</f>
        <v>0.57499999999999996</v>
      </c>
      <c r="M35" s="211" t="s">
        <v>788</v>
      </c>
      <c r="N35" s="170"/>
      <c r="O35" s="128"/>
    </row>
    <row r="36" spans="1:15" s="16" customFormat="1" ht="15.75" x14ac:dyDescent="0.25">
      <c r="A36" s="8">
        <v>8</v>
      </c>
      <c r="B36" s="43" t="s">
        <v>270</v>
      </c>
      <c r="C36" s="43" t="s">
        <v>271</v>
      </c>
      <c r="D36" s="43" t="s">
        <v>272</v>
      </c>
      <c r="E36" s="44" t="s">
        <v>254</v>
      </c>
      <c r="F36" s="11" t="s">
        <v>255</v>
      </c>
      <c r="G36" s="33" t="s">
        <v>231</v>
      </c>
      <c r="H36" s="35" t="s">
        <v>66</v>
      </c>
      <c r="I36" s="36">
        <v>7</v>
      </c>
      <c r="J36" s="35">
        <f>H36+I36</f>
        <v>23</v>
      </c>
      <c r="K36" s="35" t="s">
        <v>165</v>
      </c>
      <c r="L36" s="37">
        <f>J36/K36</f>
        <v>0.57499999999999996</v>
      </c>
      <c r="M36" s="211" t="s">
        <v>788</v>
      </c>
      <c r="N36" s="22">
        <f>$N$8</f>
        <v>0</v>
      </c>
      <c r="O36" s="11">
        <v>1.25</v>
      </c>
    </row>
    <row r="37" spans="1:15" s="16" customFormat="1" ht="15.75" x14ac:dyDescent="0.25">
      <c r="A37" s="8">
        <v>61</v>
      </c>
      <c r="B37" s="34" t="s">
        <v>732</v>
      </c>
      <c r="C37" s="34" t="s">
        <v>345</v>
      </c>
      <c r="D37" s="60" t="s">
        <v>104</v>
      </c>
      <c r="E37" s="49" t="s">
        <v>624</v>
      </c>
      <c r="F37" s="11" t="s">
        <v>255</v>
      </c>
      <c r="G37" s="33" t="s">
        <v>733</v>
      </c>
      <c r="H37" s="35" t="s">
        <v>91</v>
      </c>
      <c r="I37" s="36">
        <v>9</v>
      </c>
      <c r="J37" s="35">
        <f>H37+I37</f>
        <v>23</v>
      </c>
      <c r="K37" s="36">
        <v>40</v>
      </c>
      <c r="L37" s="37">
        <f>J37/K37</f>
        <v>0.57499999999999996</v>
      </c>
      <c r="M37" s="211" t="s">
        <v>788</v>
      </c>
      <c r="N37" s="22" t="s">
        <v>734</v>
      </c>
      <c r="O37" s="11" t="s">
        <v>662</v>
      </c>
    </row>
    <row r="38" spans="1:15" s="16" customFormat="1" ht="15.75" x14ac:dyDescent="0.25">
      <c r="A38" s="93">
        <v>30</v>
      </c>
      <c r="B38" s="158" t="s">
        <v>407</v>
      </c>
      <c r="C38" s="105" t="s">
        <v>408</v>
      </c>
      <c r="D38" s="105" t="s">
        <v>409</v>
      </c>
      <c r="E38" s="140">
        <v>40488</v>
      </c>
      <c r="F38" s="93" t="s">
        <v>783</v>
      </c>
      <c r="G38" s="93">
        <v>7</v>
      </c>
      <c r="H38" s="112" t="s">
        <v>19</v>
      </c>
      <c r="I38" s="115">
        <v>11</v>
      </c>
      <c r="J38" s="112">
        <f>H38+I38</f>
        <v>22</v>
      </c>
      <c r="K38" s="115">
        <v>40</v>
      </c>
      <c r="L38" s="119">
        <f>J38/K38</f>
        <v>0.55000000000000004</v>
      </c>
      <c r="M38" s="211" t="s">
        <v>788</v>
      </c>
      <c r="N38" s="171"/>
      <c r="O38" s="128"/>
    </row>
    <row r="39" spans="1:15" s="16" customFormat="1" ht="15.75" x14ac:dyDescent="0.25">
      <c r="A39" s="8">
        <v>28</v>
      </c>
      <c r="B39" s="34" t="s">
        <v>536</v>
      </c>
      <c r="C39" s="34" t="s">
        <v>537</v>
      </c>
      <c r="D39" s="43" t="s">
        <v>136</v>
      </c>
      <c r="E39" s="44" t="s">
        <v>478</v>
      </c>
      <c r="F39" s="11" t="s">
        <v>255</v>
      </c>
      <c r="G39" s="33" t="s">
        <v>231</v>
      </c>
      <c r="H39" s="77">
        <v>16</v>
      </c>
      <c r="I39" s="36">
        <v>6</v>
      </c>
      <c r="J39" s="35">
        <f>O39+I39</f>
        <v>22</v>
      </c>
      <c r="K39" s="36">
        <v>40</v>
      </c>
      <c r="L39" s="37">
        <f>J39/K39</f>
        <v>0.55000000000000004</v>
      </c>
      <c r="M39" s="211" t="s">
        <v>788</v>
      </c>
      <c r="N39" s="22" t="s">
        <v>518</v>
      </c>
      <c r="O39" s="76">
        <v>16</v>
      </c>
    </row>
    <row r="40" spans="1:15" s="16" customFormat="1" ht="15.75" x14ac:dyDescent="0.25">
      <c r="A40" s="8">
        <v>62</v>
      </c>
      <c r="B40" s="34" t="s">
        <v>735</v>
      </c>
      <c r="C40" s="34" t="s">
        <v>38</v>
      </c>
      <c r="D40" s="60" t="s">
        <v>251</v>
      </c>
      <c r="E40" s="49" t="s">
        <v>624</v>
      </c>
      <c r="F40" s="11" t="s">
        <v>255</v>
      </c>
      <c r="G40" s="33" t="s">
        <v>733</v>
      </c>
      <c r="H40" s="35" t="s">
        <v>30</v>
      </c>
      <c r="I40" s="36">
        <v>9</v>
      </c>
      <c r="J40" s="35">
        <f>H40+I40</f>
        <v>22</v>
      </c>
      <c r="K40" s="36">
        <v>40</v>
      </c>
      <c r="L40" s="37">
        <f>J40/K40</f>
        <v>0.55000000000000004</v>
      </c>
      <c r="M40" s="211" t="s">
        <v>788</v>
      </c>
      <c r="N40" s="22" t="s">
        <v>734</v>
      </c>
      <c r="O40" s="11" t="s">
        <v>736</v>
      </c>
    </row>
    <row r="41" spans="1:15" s="16" customFormat="1" ht="15.75" x14ac:dyDescent="0.25">
      <c r="A41" s="11">
        <v>67</v>
      </c>
      <c r="B41" s="43" t="s">
        <v>748</v>
      </c>
      <c r="C41" s="43" t="s">
        <v>28</v>
      </c>
      <c r="D41" s="43" t="s">
        <v>749</v>
      </c>
      <c r="E41" s="49" t="s">
        <v>624</v>
      </c>
      <c r="F41" s="11" t="s">
        <v>255</v>
      </c>
      <c r="G41" s="33" t="s">
        <v>733</v>
      </c>
      <c r="H41" s="33">
        <v>14</v>
      </c>
      <c r="I41" s="36">
        <v>8</v>
      </c>
      <c r="J41" s="35">
        <f>H41+I41</f>
        <v>22</v>
      </c>
      <c r="K41" s="36">
        <v>40</v>
      </c>
      <c r="L41" s="37">
        <f>J41/K41</f>
        <v>0.55000000000000004</v>
      </c>
      <c r="M41" s="211" t="s">
        <v>788</v>
      </c>
      <c r="N41" s="42" t="s">
        <v>734</v>
      </c>
      <c r="O41" s="11" t="s">
        <v>739</v>
      </c>
    </row>
    <row r="42" spans="1:15" s="16" customFormat="1" ht="15.75" x14ac:dyDescent="0.25">
      <c r="A42" s="11">
        <v>68</v>
      </c>
      <c r="B42" s="43" t="s">
        <v>751</v>
      </c>
      <c r="C42" s="43" t="s">
        <v>64</v>
      </c>
      <c r="D42" s="43" t="s">
        <v>388</v>
      </c>
      <c r="E42" s="49" t="s">
        <v>624</v>
      </c>
      <c r="F42" s="11" t="s">
        <v>255</v>
      </c>
      <c r="G42" s="33" t="s">
        <v>738</v>
      </c>
      <c r="H42" s="33">
        <v>14</v>
      </c>
      <c r="I42" s="36">
        <v>8</v>
      </c>
      <c r="J42" s="35">
        <f>H42+I42</f>
        <v>22</v>
      </c>
      <c r="K42" s="36">
        <v>40</v>
      </c>
      <c r="L42" s="37">
        <f>J42/K42</f>
        <v>0.55000000000000004</v>
      </c>
      <c r="M42" s="211" t="s">
        <v>788</v>
      </c>
      <c r="N42" s="42" t="s">
        <v>640</v>
      </c>
      <c r="O42" s="11" t="s">
        <v>742</v>
      </c>
    </row>
    <row r="43" spans="1:15" s="16" customFormat="1" ht="15.75" x14ac:dyDescent="0.25">
      <c r="A43" s="8">
        <v>11</v>
      </c>
      <c r="B43" s="34" t="s">
        <v>278</v>
      </c>
      <c r="C43" s="34" t="s">
        <v>271</v>
      </c>
      <c r="D43" s="60" t="s">
        <v>279</v>
      </c>
      <c r="E43" s="44" t="s">
        <v>254</v>
      </c>
      <c r="F43" s="11" t="s">
        <v>255</v>
      </c>
      <c r="G43" s="33" t="s">
        <v>240</v>
      </c>
      <c r="H43" s="35" t="s">
        <v>114</v>
      </c>
      <c r="I43" s="36">
        <v>7</v>
      </c>
      <c r="J43" s="35">
        <f>H43+I43</f>
        <v>19</v>
      </c>
      <c r="K43" s="35" t="s">
        <v>165</v>
      </c>
      <c r="L43" s="37">
        <f>J43/K43</f>
        <v>0.47499999999999998</v>
      </c>
      <c r="M43" s="214"/>
      <c r="N43" s="22">
        <f>$N$8</f>
        <v>0</v>
      </c>
      <c r="O43" s="11">
        <v>1.45</v>
      </c>
    </row>
    <row r="44" spans="1:15" s="16" customFormat="1" ht="15.75" x14ac:dyDescent="0.25">
      <c r="A44" s="8">
        <v>30</v>
      </c>
      <c r="B44" s="63" t="s">
        <v>540</v>
      </c>
      <c r="C44" s="43" t="s">
        <v>541</v>
      </c>
      <c r="D44" s="43" t="s">
        <v>542</v>
      </c>
      <c r="E44" s="44" t="s">
        <v>478</v>
      </c>
      <c r="F44" s="11" t="s">
        <v>255</v>
      </c>
      <c r="G44" s="33" t="s">
        <v>231</v>
      </c>
      <c r="H44" s="77">
        <v>12</v>
      </c>
      <c r="I44" s="36">
        <v>7</v>
      </c>
      <c r="J44" s="35">
        <f>O44+I44</f>
        <v>19</v>
      </c>
      <c r="K44" s="36">
        <v>40</v>
      </c>
      <c r="L44" s="37">
        <f>J44/K44</f>
        <v>0.47499999999999998</v>
      </c>
      <c r="M44" s="214"/>
      <c r="N44" s="40" t="s">
        <v>518</v>
      </c>
      <c r="O44" s="76">
        <v>12</v>
      </c>
    </row>
    <row r="45" spans="1:15" s="16" customFormat="1" ht="15.75" x14ac:dyDescent="0.25">
      <c r="A45" s="8">
        <v>3</v>
      </c>
      <c r="B45" s="66" t="s">
        <v>260</v>
      </c>
      <c r="C45" s="43" t="s">
        <v>261</v>
      </c>
      <c r="D45" s="43" t="s">
        <v>35</v>
      </c>
      <c r="E45" s="44" t="s">
        <v>254</v>
      </c>
      <c r="F45" s="11" t="s">
        <v>255</v>
      </c>
      <c r="G45" s="33" t="s">
        <v>228</v>
      </c>
      <c r="H45" s="35" t="s">
        <v>19</v>
      </c>
      <c r="I45" s="36">
        <v>7</v>
      </c>
      <c r="J45" s="35">
        <f>H45+I45</f>
        <v>18</v>
      </c>
      <c r="K45" s="35" t="s">
        <v>165</v>
      </c>
      <c r="L45" s="37">
        <f>J45/K45</f>
        <v>0.45</v>
      </c>
      <c r="M45" s="214"/>
      <c r="N45" s="40">
        <f>$N$8</f>
        <v>0</v>
      </c>
      <c r="O45" s="11">
        <v>1.35</v>
      </c>
    </row>
    <row r="46" spans="1:15" s="16" customFormat="1" ht="15.75" x14ac:dyDescent="0.25">
      <c r="A46" s="11">
        <v>69</v>
      </c>
      <c r="B46" s="43" t="s">
        <v>753</v>
      </c>
      <c r="C46" s="43" t="s">
        <v>64</v>
      </c>
      <c r="D46" s="43" t="s">
        <v>29</v>
      </c>
      <c r="E46" s="49" t="s">
        <v>624</v>
      </c>
      <c r="F46" s="11" t="s">
        <v>255</v>
      </c>
      <c r="G46" s="33" t="s">
        <v>738</v>
      </c>
      <c r="H46" s="33">
        <v>10</v>
      </c>
      <c r="I46" s="36">
        <v>8</v>
      </c>
      <c r="J46" s="35">
        <f>H46+I46</f>
        <v>18</v>
      </c>
      <c r="K46" s="36">
        <v>40</v>
      </c>
      <c r="L46" s="37">
        <f>J46/K46</f>
        <v>0.45</v>
      </c>
      <c r="M46" s="214"/>
      <c r="N46" s="42" t="s">
        <v>640</v>
      </c>
      <c r="O46" s="16" t="s">
        <v>745</v>
      </c>
    </row>
    <row r="47" spans="1:15" s="16" customFormat="1" ht="15.75" x14ac:dyDescent="0.25">
      <c r="A47" s="8">
        <v>63</v>
      </c>
      <c r="B47" s="34" t="s">
        <v>737</v>
      </c>
      <c r="C47" s="34" t="s">
        <v>121</v>
      </c>
      <c r="D47" s="60" t="s">
        <v>22</v>
      </c>
      <c r="E47" s="49" t="s">
        <v>624</v>
      </c>
      <c r="F47" s="11" t="s">
        <v>255</v>
      </c>
      <c r="G47" s="33" t="s">
        <v>738</v>
      </c>
      <c r="H47" s="35" t="s">
        <v>26</v>
      </c>
      <c r="I47" s="36">
        <v>9</v>
      </c>
      <c r="J47" s="35">
        <f>H47+I47</f>
        <v>17</v>
      </c>
      <c r="K47" s="36">
        <v>40</v>
      </c>
      <c r="L47" s="37">
        <f>J47/K47</f>
        <v>0.42499999999999999</v>
      </c>
      <c r="M47" s="214"/>
      <c r="N47" s="22" t="s">
        <v>640</v>
      </c>
      <c r="O47" s="16" t="s">
        <v>747</v>
      </c>
    </row>
    <row r="48" spans="1:15" s="16" customFormat="1" ht="15.75" x14ac:dyDescent="0.25">
      <c r="A48" s="8">
        <v>40</v>
      </c>
      <c r="B48" s="63" t="s">
        <v>111</v>
      </c>
      <c r="C48" s="34" t="s">
        <v>28</v>
      </c>
      <c r="D48" s="34" t="s">
        <v>35</v>
      </c>
      <c r="E48" s="44" t="s">
        <v>13</v>
      </c>
      <c r="F48" s="11" t="s">
        <v>255</v>
      </c>
      <c r="G48" s="33">
        <v>7</v>
      </c>
      <c r="H48" s="35" t="s">
        <v>75</v>
      </c>
      <c r="I48" s="36">
        <v>0</v>
      </c>
      <c r="J48" s="35">
        <f>H48+I48</f>
        <v>15</v>
      </c>
      <c r="K48" s="36">
        <v>40</v>
      </c>
      <c r="L48" s="37">
        <f>J48/K48</f>
        <v>0.375</v>
      </c>
      <c r="M48" s="214"/>
      <c r="N48" s="22" t="s">
        <v>15</v>
      </c>
      <c r="O48" s="15" t="s">
        <v>96</v>
      </c>
    </row>
    <row r="49" spans="1:15" s="16" customFormat="1" ht="15.75" x14ac:dyDescent="0.25">
      <c r="A49" s="8">
        <v>42</v>
      </c>
      <c r="B49" s="34" t="s">
        <v>115</v>
      </c>
      <c r="C49" s="34" t="s">
        <v>69</v>
      </c>
      <c r="D49" s="60" t="s">
        <v>116</v>
      </c>
      <c r="E49" s="44" t="s">
        <v>13</v>
      </c>
      <c r="F49" s="11" t="s">
        <v>255</v>
      </c>
      <c r="G49" s="33">
        <v>7</v>
      </c>
      <c r="H49" s="35" t="s">
        <v>75</v>
      </c>
      <c r="I49" s="36">
        <v>0</v>
      </c>
      <c r="J49" s="35">
        <f>H49+I49</f>
        <v>15</v>
      </c>
      <c r="K49" s="36">
        <v>40</v>
      </c>
      <c r="L49" s="37">
        <f>J49/K49</f>
        <v>0.375</v>
      </c>
      <c r="M49" s="214"/>
      <c r="N49" s="22" t="s">
        <v>15</v>
      </c>
      <c r="O49" s="15" t="s">
        <v>99</v>
      </c>
    </row>
    <row r="50" spans="1:15" s="16" customFormat="1" ht="15.75" x14ac:dyDescent="0.25">
      <c r="A50" s="8">
        <v>31</v>
      </c>
      <c r="B50" s="67" t="s">
        <v>235</v>
      </c>
      <c r="C50" s="43" t="s">
        <v>236</v>
      </c>
      <c r="D50" s="43" t="s">
        <v>33</v>
      </c>
      <c r="E50" s="57" t="s">
        <v>159</v>
      </c>
      <c r="F50" s="11" t="s">
        <v>255</v>
      </c>
      <c r="G50" s="33" t="s">
        <v>237</v>
      </c>
      <c r="H50" s="33">
        <v>8</v>
      </c>
      <c r="I50" s="36">
        <v>7</v>
      </c>
      <c r="J50" s="35">
        <f>H50+I50</f>
        <v>15</v>
      </c>
      <c r="K50" s="36">
        <v>40</v>
      </c>
      <c r="L50" s="37">
        <f>J50/K50</f>
        <v>0.375</v>
      </c>
      <c r="M50" s="214"/>
      <c r="N50" s="22" t="s">
        <v>163</v>
      </c>
      <c r="O50" s="27"/>
    </row>
    <row r="51" spans="1:15" s="27" customFormat="1" ht="15.75" x14ac:dyDescent="0.25">
      <c r="A51" s="8">
        <v>27</v>
      </c>
      <c r="B51" s="67" t="s">
        <v>226</v>
      </c>
      <c r="C51" s="43" t="s">
        <v>227</v>
      </c>
      <c r="D51" s="43" t="s">
        <v>35</v>
      </c>
      <c r="E51" s="57" t="s">
        <v>159</v>
      </c>
      <c r="F51" s="11" t="s">
        <v>255</v>
      </c>
      <c r="G51" s="33" t="s">
        <v>228</v>
      </c>
      <c r="H51" s="33">
        <v>8</v>
      </c>
      <c r="I51" s="36">
        <v>6</v>
      </c>
      <c r="J51" s="35">
        <f>H51+I51</f>
        <v>14</v>
      </c>
      <c r="K51" s="36">
        <v>40</v>
      </c>
      <c r="L51" s="37">
        <f>J51/K51</f>
        <v>0.35</v>
      </c>
      <c r="M51" s="214"/>
      <c r="N51" s="22" t="s">
        <v>163</v>
      </c>
    </row>
    <row r="52" spans="1:15" s="16" customFormat="1" ht="15.75" x14ac:dyDescent="0.25">
      <c r="A52" s="8">
        <v>29</v>
      </c>
      <c r="B52" s="67" t="s">
        <v>230</v>
      </c>
      <c r="C52" s="43" t="s">
        <v>190</v>
      </c>
      <c r="D52" s="43" t="s">
        <v>79</v>
      </c>
      <c r="E52" s="57" t="s">
        <v>159</v>
      </c>
      <c r="F52" s="11" t="s">
        <v>255</v>
      </c>
      <c r="G52" s="33" t="s">
        <v>231</v>
      </c>
      <c r="H52" s="33">
        <v>9</v>
      </c>
      <c r="I52" s="36">
        <v>5</v>
      </c>
      <c r="J52" s="35">
        <f>H52+I52</f>
        <v>14</v>
      </c>
      <c r="K52" s="36">
        <v>40</v>
      </c>
      <c r="L52" s="37">
        <f>J52/K52</f>
        <v>0.35</v>
      </c>
      <c r="M52" s="214"/>
      <c r="N52" s="22" t="s">
        <v>163</v>
      </c>
      <c r="O52" s="27"/>
    </row>
    <row r="53" spans="1:15" s="16" customFormat="1" ht="15.75" x14ac:dyDescent="0.25">
      <c r="A53" s="8">
        <v>1</v>
      </c>
      <c r="B53" s="34" t="s">
        <v>252</v>
      </c>
      <c r="C53" s="60" t="s">
        <v>73</v>
      </c>
      <c r="D53" s="34" t="s">
        <v>253</v>
      </c>
      <c r="E53" s="44" t="s">
        <v>254</v>
      </c>
      <c r="F53" s="11" t="s">
        <v>255</v>
      </c>
      <c r="G53" s="33" t="s">
        <v>228</v>
      </c>
      <c r="H53" s="33">
        <v>8</v>
      </c>
      <c r="I53" s="35" t="s">
        <v>23</v>
      </c>
      <c r="J53" s="36">
        <v>14</v>
      </c>
      <c r="K53" s="35" t="s">
        <v>165</v>
      </c>
      <c r="L53" s="37">
        <f>J53/K53</f>
        <v>0.35</v>
      </c>
      <c r="M53" s="214"/>
      <c r="N53" s="75" t="s">
        <v>256</v>
      </c>
      <c r="O53" s="16">
        <v>1.1000000000000001</v>
      </c>
    </row>
    <row r="54" spans="1:15" s="16" customFormat="1" ht="15.75" x14ac:dyDescent="0.25">
      <c r="A54" s="8">
        <v>5</v>
      </c>
      <c r="B54" s="43" t="s">
        <v>264</v>
      </c>
      <c r="C54" s="43" t="s">
        <v>265</v>
      </c>
      <c r="D54" s="43" t="s">
        <v>266</v>
      </c>
      <c r="E54" s="44" t="s">
        <v>254</v>
      </c>
      <c r="F54" s="11" t="s">
        <v>255</v>
      </c>
      <c r="G54" s="33" t="s">
        <v>228</v>
      </c>
      <c r="H54" s="35" t="s">
        <v>26</v>
      </c>
      <c r="I54" s="36">
        <v>6</v>
      </c>
      <c r="J54" s="35">
        <f>H54+I54</f>
        <v>14</v>
      </c>
      <c r="K54" s="35" t="s">
        <v>165</v>
      </c>
      <c r="L54" s="37">
        <f>J54/K54</f>
        <v>0.35</v>
      </c>
      <c r="M54" s="214"/>
      <c r="N54" s="22">
        <f>$N$8</f>
        <v>0</v>
      </c>
      <c r="O54" s="16">
        <v>1.1100000000000001</v>
      </c>
    </row>
    <row r="55" spans="1:15" s="27" customFormat="1" ht="15.75" x14ac:dyDescent="0.25">
      <c r="A55" s="8">
        <v>64</v>
      </c>
      <c r="B55" s="34" t="s">
        <v>740</v>
      </c>
      <c r="C55" s="34" t="s">
        <v>41</v>
      </c>
      <c r="D55" s="60" t="s">
        <v>42</v>
      </c>
      <c r="E55" s="49" t="s">
        <v>624</v>
      </c>
      <c r="F55" s="11" t="s">
        <v>255</v>
      </c>
      <c r="G55" s="33" t="s">
        <v>741</v>
      </c>
      <c r="H55" s="35" t="s">
        <v>109</v>
      </c>
      <c r="I55" s="36">
        <v>7</v>
      </c>
      <c r="J55" s="35">
        <f>H55+I55</f>
        <v>14</v>
      </c>
      <c r="K55" s="36">
        <v>40</v>
      </c>
      <c r="L55" s="37">
        <f>J55/K55</f>
        <v>0.35</v>
      </c>
      <c r="M55" s="214"/>
      <c r="N55" s="22" t="s">
        <v>640</v>
      </c>
      <c r="O55" s="16" t="s">
        <v>750</v>
      </c>
    </row>
    <row r="56" spans="1:15" s="27" customFormat="1" ht="15.75" x14ac:dyDescent="0.25">
      <c r="A56" s="8">
        <v>30</v>
      </c>
      <c r="B56" s="67" t="s">
        <v>232</v>
      </c>
      <c r="C56" s="43" t="s">
        <v>233</v>
      </c>
      <c r="D56" s="43" t="s">
        <v>234</v>
      </c>
      <c r="E56" s="57" t="s">
        <v>159</v>
      </c>
      <c r="F56" s="11" t="s">
        <v>255</v>
      </c>
      <c r="G56" s="33" t="s">
        <v>231</v>
      </c>
      <c r="H56" s="33">
        <v>8</v>
      </c>
      <c r="I56" s="36">
        <v>5</v>
      </c>
      <c r="J56" s="35">
        <f>H56+I56</f>
        <v>13</v>
      </c>
      <c r="K56" s="36">
        <v>40</v>
      </c>
      <c r="L56" s="37">
        <f>J56/K56</f>
        <v>0.32500000000000001</v>
      </c>
      <c r="M56" s="214"/>
      <c r="N56" s="22" t="s">
        <v>163</v>
      </c>
    </row>
    <row r="57" spans="1:15" s="27" customFormat="1" ht="15.75" x14ac:dyDescent="0.25">
      <c r="A57" s="8">
        <v>65</v>
      </c>
      <c r="B57" s="34" t="s">
        <v>743</v>
      </c>
      <c r="C57" s="34" t="s">
        <v>744</v>
      </c>
      <c r="D57" s="60" t="s">
        <v>79</v>
      </c>
      <c r="E57" s="49" t="s">
        <v>624</v>
      </c>
      <c r="F57" s="11" t="s">
        <v>255</v>
      </c>
      <c r="G57" s="33" t="s">
        <v>741</v>
      </c>
      <c r="H57" s="35" t="s">
        <v>23</v>
      </c>
      <c r="I57" s="36">
        <v>7</v>
      </c>
      <c r="J57" s="35">
        <f>H57+I57</f>
        <v>13</v>
      </c>
      <c r="K57" s="36">
        <v>40</v>
      </c>
      <c r="L57" s="37">
        <f>J57/K57</f>
        <v>0.32500000000000001</v>
      </c>
      <c r="M57" s="214"/>
      <c r="N57" s="22" t="s">
        <v>640</v>
      </c>
      <c r="O57" s="16" t="s">
        <v>752</v>
      </c>
    </row>
    <row r="58" spans="1:15" s="89" customFormat="1" ht="15.75" x14ac:dyDescent="0.25">
      <c r="A58" s="153">
        <v>70</v>
      </c>
      <c r="B58" s="154" t="s">
        <v>755</v>
      </c>
      <c r="C58" s="154" t="s">
        <v>64</v>
      </c>
      <c r="D58" s="154" t="s">
        <v>70</v>
      </c>
      <c r="E58" s="162" t="s">
        <v>624</v>
      </c>
      <c r="F58" s="111" t="s">
        <v>255</v>
      </c>
      <c r="G58" s="164" t="s">
        <v>733</v>
      </c>
      <c r="H58" s="164">
        <v>7</v>
      </c>
      <c r="I58" s="166">
        <v>6</v>
      </c>
      <c r="J58" s="165">
        <f>H58+I58</f>
        <v>13</v>
      </c>
      <c r="K58" s="167">
        <v>40</v>
      </c>
      <c r="L58" s="169">
        <f>J58/K58</f>
        <v>0.32500000000000001</v>
      </c>
      <c r="M58" s="215"/>
      <c r="N58" s="145" t="s">
        <v>734</v>
      </c>
      <c r="O58" s="16" t="s">
        <v>754</v>
      </c>
    </row>
    <row r="59" spans="1:15" s="89" customFormat="1" ht="15.75" x14ac:dyDescent="0.25">
      <c r="A59" s="153">
        <v>71</v>
      </c>
      <c r="B59" s="154" t="s">
        <v>757</v>
      </c>
      <c r="C59" s="154" t="s">
        <v>758</v>
      </c>
      <c r="D59" s="154" t="s">
        <v>133</v>
      </c>
      <c r="E59" s="162" t="s">
        <v>624</v>
      </c>
      <c r="F59" s="111" t="s">
        <v>255</v>
      </c>
      <c r="G59" s="164" t="s">
        <v>741</v>
      </c>
      <c r="H59" s="164">
        <v>7</v>
      </c>
      <c r="I59" s="166">
        <v>6</v>
      </c>
      <c r="J59" s="165">
        <f>H59+I59</f>
        <v>13</v>
      </c>
      <c r="K59" s="167">
        <v>40</v>
      </c>
      <c r="L59" s="169">
        <f>J59/K59</f>
        <v>0.32500000000000001</v>
      </c>
      <c r="M59" s="215"/>
      <c r="N59" s="145" t="s">
        <v>640</v>
      </c>
      <c r="O59" s="16" t="s">
        <v>756</v>
      </c>
    </row>
    <row r="60" spans="1:15" s="89" customFormat="1" ht="15.75" x14ac:dyDescent="0.25">
      <c r="A60" s="94">
        <v>41</v>
      </c>
      <c r="B60" s="155" t="s">
        <v>112</v>
      </c>
      <c r="C60" s="156" t="s">
        <v>113</v>
      </c>
      <c r="D60" s="156" t="s">
        <v>42</v>
      </c>
      <c r="E60" s="109" t="s">
        <v>13</v>
      </c>
      <c r="F60" s="111" t="s">
        <v>255</v>
      </c>
      <c r="G60" s="164">
        <v>7</v>
      </c>
      <c r="H60" s="165" t="s">
        <v>114</v>
      </c>
      <c r="I60" s="167">
        <v>0</v>
      </c>
      <c r="J60" s="165">
        <f>H60+I60</f>
        <v>12</v>
      </c>
      <c r="K60" s="167">
        <v>40</v>
      </c>
      <c r="L60" s="169">
        <f>J60/K60</f>
        <v>0.3</v>
      </c>
      <c r="M60" s="215"/>
      <c r="N60" s="123" t="s">
        <v>15</v>
      </c>
      <c r="O60" s="15" t="s">
        <v>102</v>
      </c>
    </row>
    <row r="61" spans="1:15" s="89" customFormat="1" ht="15.75" x14ac:dyDescent="0.25">
      <c r="A61" s="153">
        <v>66</v>
      </c>
      <c r="B61" s="154" t="s">
        <v>746</v>
      </c>
      <c r="C61" s="154" t="s">
        <v>424</v>
      </c>
      <c r="D61" s="154" t="s">
        <v>234</v>
      </c>
      <c r="E61" s="162" t="s">
        <v>624</v>
      </c>
      <c r="F61" s="111" t="s">
        <v>255</v>
      </c>
      <c r="G61" s="164" t="s">
        <v>738</v>
      </c>
      <c r="H61" s="164">
        <v>5</v>
      </c>
      <c r="I61" s="168">
        <v>7</v>
      </c>
      <c r="J61" s="165">
        <f>H61+I61</f>
        <v>12</v>
      </c>
      <c r="K61" s="167">
        <v>40</v>
      </c>
      <c r="L61" s="169">
        <f>J61/K61</f>
        <v>0.3</v>
      </c>
      <c r="M61" s="215"/>
      <c r="N61" s="123" t="s">
        <v>640</v>
      </c>
      <c r="O61" s="16" t="s">
        <v>759</v>
      </c>
    </row>
    <row r="62" spans="1:15" s="89" customFormat="1" ht="15.75" x14ac:dyDescent="0.25">
      <c r="A62" s="153">
        <v>72</v>
      </c>
      <c r="B62" s="154" t="s">
        <v>760</v>
      </c>
      <c r="C62" s="154" t="s">
        <v>761</v>
      </c>
      <c r="D62" s="154" t="s">
        <v>33</v>
      </c>
      <c r="E62" s="162" t="s">
        <v>624</v>
      </c>
      <c r="F62" s="111" t="s">
        <v>255</v>
      </c>
      <c r="G62" s="164" t="s">
        <v>741</v>
      </c>
      <c r="H62" s="164">
        <v>6</v>
      </c>
      <c r="I62" s="166">
        <v>6</v>
      </c>
      <c r="J62" s="165">
        <f>H62+I62</f>
        <v>12</v>
      </c>
      <c r="K62" s="167">
        <v>40</v>
      </c>
      <c r="L62" s="169">
        <f>J62/K62</f>
        <v>0.3</v>
      </c>
      <c r="M62" s="215"/>
      <c r="N62" s="145" t="s">
        <v>640</v>
      </c>
      <c r="O62" s="16" t="s">
        <v>762</v>
      </c>
    </row>
    <row r="63" spans="1:15" s="89" customFormat="1" ht="15.75" x14ac:dyDescent="0.25">
      <c r="A63" s="94">
        <v>36</v>
      </c>
      <c r="B63" s="156" t="s">
        <v>103</v>
      </c>
      <c r="C63" s="156" t="s">
        <v>41</v>
      </c>
      <c r="D63" s="160" t="s">
        <v>104</v>
      </c>
      <c r="E63" s="109" t="s">
        <v>13</v>
      </c>
      <c r="F63" s="111" t="s">
        <v>255</v>
      </c>
      <c r="G63" s="164">
        <v>7</v>
      </c>
      <c r="H63" s="165" t="s">
        <v>19</v>
      </c>
      <c r="I63" s="167">
        <v>0</v>
      </c>
      <c r="J63" s="165">
        <f>H63+I63</f>
        <v>11</v>
      </c>
      <c r="K63" s="167">
        <v>40</v>
      </c>
      <c r="L63" s="169">
        <f>J63/K63</f>
        <v>0.27500000000000002</v>
      </c>
      <c r="M63" s="215"/>
      <c r="N63" s="123" t="s">
        <v>15</v>
      </c>
      <c r="O63" s="15" t="s">
        <v>54</v>
      </c>
    </row>
    <row r="64" spans="1:15" s="89" customFormat="1" ht="15.75" x14ac:dyDescent="0.25">
      <c r="A64" s="94">
        <v>3</v>
      </c>
      <c r="B64" s="159" t="s">
        <v>120</v>
      </c>
      <c r="C64" s="154" t="s">
        <v>121</v>
      </c>
      <c r="D64" s="154" t="s">
        <v>122</v>
      </c>
      <c r="E64" s="109" t="s">
        <v>13</v>
      </c>
      <c r="F64" s="111" t="s">
        <v>255</v>
      </c>
      <c r="G64" s="164">
        <v>7</v>
      </c>
      <c r="H64" s="165" t="s">
        <v>19</v>
      </c>
      <c r="I64" s="167">
        <v>0</v>
      </c>
      <c r="J64" s="165">
        <f>H64+I64</f>
        <v>11</v>
      </c>
      <c r="K64" s="167">
        <v>40</v>
      </c>
      <c r="L64" s="169">
        <f>J64/K64</f>
        <v>0.27500000000000002</v>
      </c>
      <c r="M64" s="215"/>
      <c r="N64" s="123" t="s">
        <v>123</v>
      </c>
      <c r="O64" s="15" t="s">
        <v>71</v>
      </c>
    </row>
    <row r="65" spans="1:15" s="89" customFormat="1" ht="15.75" x14ac:dyDescent="0.25">
      <c r="A65" s="94">
        <v>38</v>
      </c>
      <c r="B65" s="156" t="s">
        <v>106</v>
      </c>
      <c r="C65" s="156" t="s">
        <v>107</v>
      </c>
      <c r="D65" s="156" t="s">
        <v>35</v>
      </c>
      <c r="E65" s="109" t="s">
        <v>13</v>
      </c>
      <c r="F65" s="111" t="s">
        <v>255</v>
      </c>
      <c r="G65" s="164">
        <v>7</v>
      </c>
      <c r="H65" s="165" t="s">
        <v>108</v>
      </c>
      <c r="I65" s="167">
        <v>0</v>
      </c>
      <c r="J65" s="165">
        <f>H65+I65</f>
        <v>9</v>
      </c>
      <c r="K65" s="167">
        <v>40</v>
      </c>
      <c r="L65" s="169">
        <f>J65/K65</f>
        <v>0.22500000000000001</v>
      </c>
      <c r="M65" s="215"/>
      <c r="N65" s="123" t="s">
        <v>15</v>
      </c>
      <c r="O65" s="15" t="s">
        <v>76</v>
      </c>
    </row>
    <row r="66" spans="1:15" s="89" customFormat="1" ht="15.75" x14ac:dyDescent="0.25">
      <c r="A66" s="94">
        <v>28</v>
      </c>
      <c r="B66" s="157" t="s">
        <v>229</v>
      </c>
      <c r="C66" s="154" t="s">
        <v>190</v>
      </c>
      <c r="D66" s="154" t="s">
        <v>42</v>
      </c>
      <c r="E66" s="163" t="s">
        <v>159</v>
      </c>
      <c r="F66" s="111" t="s">
        <v>255</v>
      </c>
      <c r="G66" s="164" t="s">
        <v>228</v>
      </c>
      <c r="H66" s="164">
        <v>6</v>
      </c>
      <c r="I66" s="167">
        <v>3</v>
      </c>
      <c r="J66" s="165">
        <f>H66+I66</f>
        <v>9</v>
      </c>
      <c r="K66" s="167">
        <v>40</v>
      </c>
      <c r="L66" s="169">
        <f>J66/K66</f>
        <v>0.22500000000000001</v>
      </c>
      <c r="M66" s="215"/>
      <c r="N66" s="123" t="s">
        <v>163</v>
      </c>
      <c r="O66" s="27"/>
    </row>
    <row r="67" spans="1:15" s="89" customFormat="1" ht="15.75" x14ac:dyDescent="0.25">
      <c r="A67" s="94">
        <v>39</v>
      </c>
      <c r="B67" s="155" t="s">
        <v>10</v>
      </c>
      <c r="C67" s="156" t="s">
        <v>107</v>
      </c>
      <c r="D67" s="156" t="s">
        <v>12</v>
      </c>
      <c r="E67" s="109" t="s">
        <v>13</v>
      </c>
      <c r="F67" s="111" t="s">
        <v>255</v>
      </c>
      <c r="G67" s="164">
        <v>7</v>
      </c>
      <c r="H67" s="165" t="s">
        <v>109</v>
      </c>
      <c r="I67" s="167">
        <v>0</v>
      </c>
      <c r="J67" s="165">
        <f>H67+I67</f>
        <v>7</v>
      </c>
      <c r="K67" s="167">
        <v>40</v>
      </c>
      <c r="L67" s="169">
        <f>J67/K67</f>
        <v>0.17499999999999999</v>
      </c>
      <c r="M67" s="215"/>
      <c r="N67" s="123" t="s">
        <v>15</v>
      </c>
      <c r="O67" s="15" t="s">
        <v>110</v>
      </c>
    </row>
    <row r="68" spans="1:15" s="89" customFormat="1" ht="15.75" x14ac:dyDescent="0.25">
      <c r="A68" s="94">
        <v>35</v>
      </c>
      <c r="B68" s="155" t="s">
        <v>100</v>
      </c>
      <c r="C68" s="154" t="s">
        <v>38</v>
      </c>
      <c r="D68" s="154" t="s">
        <v>101</v>
      </c>
      <c r="E68" s="109" t="s">
        <v>13</v>
      </c>
      <c r="F68" s="111" t="s">
        <v>255</v>
      </c>
      <c r="G68" s="164">
        <v>7</v>
      </c>
      <c r="H68" s="165" t="s">
        <v>23</v>
      </c>
      <c r="I68" s="167">
        <v>0</v>
      </c>
      <c r="J68" s="165">
        <f>H68+I68</f>
        <v>6</v>
      </c>
      <c r="K68" s="167">
        <v>40</v>
      </c>
      <c r="L68" s="169">
        <f>J68/K68</f>
        <v>0.15</v>
      </c>
      <c r="M68" s="215"/>
      <c r="N68" s="123" t="s">
        <v>15</v>
      </c>
      <c r="O68" s="15" t="s">
        <v>47</v>
      </c>
    </row>
    <row r="69" spans="1:15" s="89" customFormat="1" ht="15.75" x14ac:dyDescent="0.25">
      <c r="A69" s="94">
        <v>37</v>
      </c>
      <c r="B69" s="156" t="s">
        <v>85</v>
      </c>
      <c r="C69" s="160" t="s">
        <v>105</v>
      </c>
      <c r="D69" s="156" t="s">
        <v>87</v>
      </c>
      <c r="E69" s="109" t="s">
        <v>13</v>
      </c>
      <c r="F69" s="111" t="s">
        <v>255</v>
      </c>
      <c r="G69" s="164">
        <v>7</v>
      </c>
      <c r="H69" s="165" t="s">
        <v>23</v>
      </c>
      <c r="I69" s="167">
        <v>0</v>
      </c>
      <c r="J69" s="165">
        <f>H69+I69</f>
        <v>6</v>
      </c>
      <c r="K69" s="167">
        <v>40</v>
      </c>
      <c r="L69" s="169">
        <f>J69/K69</f>
        <v>0.15</v>
      </c>
      <c r="M69" s="215"/>
      <c r="N69" s="123" t="s">
        <v>15</v>
      </c>
      <c r="O69" s="15" t="s">
        <v>94</v>
      </c>
    </row>
    <row r="70" spans="1:15" s="89" customFormat="1" ht="15.75" x14ac:dyDescent="0.25">
      <c r="A70" s="94">
        <v>34</v>
      </c>
      <c r="B70" s="156" t="s">
        <v>97</v>
      </c>
      <c r="C70" s="156" t="s">
        <v>98</v>
      </c>
      <c r="D70" s="156" t="s">
        <v>65</v>
      </c>
      <c r="E70" s="109" t="s">
        <v>13</v>
      </c>
      <c r="F70" s="111" t="s">
        <v>255</v>
      </c>
      <c r="G70" s="164">
        <v>7</v>
      </c>
      <c r="H70" s="165" t="s">
        <v>40</v>
      </c>
      <c r="I70" s="167">
        <v>0</v>
      </c>
      <c r="J70" s="165">
        <f>H70+I70</f>
        <v>5</v>
      </c>
      <c r="K70" s="167">
        <v>40</v>
      </c>
      <c r="L70" s="169">
        <f>J70/K70</f>
        <v>0.125</v>
      </c>
      <c r="M70" s="215"/>
      <c r="N70" s="123" t="s">
        <v>15</v>
      </c>
      <c r="O70" s="15" t="s">
        <v>117</v>
      </c>
    </row>
    <row r="71" spans="1:15" s="89" customFormat="1" ht="15.75" x14ac:dyDescent="0.25">
      <c r="A71" s="94">
        <v>33</v>
      </c>
      <c r="B71" s="156" t="s">
        <v>95</v>
      </c>
      <c r="C71" s="160" t="s">
        <v>38</v>
      </c>
      <c r="D71" s="156" t="s">
        <v>42</v>
      </c>
      <c r="E71" s="109" t="s">
        <v>13</v>
      </c>
      <c r="F71" s="111" t="s">
        <v>255</v>
      </c>
      <c r="G71" s="164">
        <v>7</v>
      </c>
      <c r="H71" s="165" t="s">
        <v>43</v>
      </c>
      <c r="I71" s="167">
        <v>0</v>
      </c>
      <c r="J71" s="165">
        <f>H71+I71</f>
        <v>4</v>
      </c>
      <c r="K71" s="167">
        <v>40</v>
      </c>
      <c r="L71" s="169">
        <f>J71/K71</f>
        <v>0.1</v>
      </c>
      <c r="M71" s="215"/>
      <c r="N71" s="123" t="s">
        <v>15</v>
      </c>
      <c r="O71" s="15" t="s">
        <v>71</v>
      </c>
    </row>
    <row r="72" spans="1:15" s="89" customFormat="1" ht="15.75" x14ac:dyDescent="0.25">
      <c r="A72" s="94">
        <v>43</v>
      </c>
      <c r="B72" s="154" t="s">
        <v>118</v>
      </c>
      <c r="C72" s="154" t="s">
        <v>119</v>
      </c>
      <c r="D72" s="154" t="s">
        <v>104</v>
      </c>
      <c r="E72" s="109" t="s">
        <v>13</v>
      </c>
      <c r="F72" s="111" t="s">
        <v>255</v>
      </c>
      <c r="G72" s="164">
        <v>7</v>
      </c>
      <c r="H72" s="165" t="s">
        <v>43</v>
      </c>
      <c r="I72" s="167">
        <v>0</v>
      </c>
      <c r="J72" s="165">
        <f>H72+I72</f>
        <v>4</v>
      </c>
      <c r="K72" s="167">
        <v>40</v>
      </c>
      <c r="L72" s="169">
        <f>J72/K72</f>
        <v>0.1</v>
      </c>
      <c r="M72" s="215"/>
      <c r="N72" s="123" t="s">
        <v>15</v>
      </c>
      <c r="O72" s="15" t="s">
        <v>124</v>
      </c>
    </row>
  </sheetData>
  <autoFilter ref="A2:O72">
    <sortState ref="A3:N72">
      <sortCondition descending="1" ref="L2:L72"/>
    </sortState>
  </autoFilter>
  <dataValidations count="2">
    <dataValidation type="list" allowBlank="1" showInputMessage="1" showErrorMessage="1" sqref="G3:G14 H21 G22:G31">
      <formula1>t_class</formula1>
    </dataValidation>
    <dataValidation type="list" allowBlank="1" showInputMessage="1" showErrorMessage="1" sqref="G21">
      <formula1>rf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workbookViewId="0">
      <selection activeCell="H12" sqref="H12"/>
    </sheetView>
  </sheetViews>
  <sheetFormatPr defaultRowHeight="15" x14ac:dyDescent="0.25"/>
  <cols>
    <col min="1" max="1" width="6.28515625" customWidth="1"/>
    <col min="2" max="3" width="14" customWidth="1"/>
    <col min="4" max="4" width="17.85546875" customWidth="1"/>
    <col min="5" max="5" width="31.42578125" customWidth="1"/>
    <col min="6" max="6" width="22.140625" customWidth="1"/>
    <col min="11" max="11" width="12.7109375" customWidth="1"/>
    <col min="12" max="13" width="11.85546875" customWidth="1"/>
    <col min="14" max="14" width="37.5703125" customWidth="1"/>
  </cols>
  <sheetData>
    <row r="2" spans="1:16" s="7" customFormat="1" ht="38.25" customHeight="1" x14ac:dyDescent="0.2">
      <c r="A2" s="1" t="s">
        <v>0</v>
      </c>
      <c r="B2" s="1" t="s">
        <v>777</v>
      </c>
      <c r="C2" s="1" t="s">
        <v>781</v>
      </c>
      <c r="D2" s="1" t="s">
        <v>779</v>
      </c>
      <c r="E2" s="1" t="s">
        <v>780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784</v>
      </c>
      <c r="N2" s="4" t="s">
        <v>8</v>
      </c>
      <c r="O2" s="5" t="s">
        <v>9</v>
      </c>
      <c r="P2" s="6"/>
    </row>
    <row r="3" spans="1:16" s="16" customFormat="1" ht="15.75" x14ac:dyDescent="0.25">
      <c r="A3" s="8">
        <v>26</v>
      </c>
      <c r="B3" s="62" t="s">
        <v>164</v>
      </c>
      <c r="C3" s="24" t="s">
        <v>69</v>
      </c>
      <c r="D3" s="24" t="s">
        <v>61</v>
      </c>
      <c r="E3" s="57" t="s">
        <v>159</v>
      </c>
      <c r="F3" s="11" t="s">
        <v>255</v>
      </c>
      <c r="G3" s="8" t="s">
        <v>225</v>
      </c>
      <c r="H3" s="8">
        <v>20</v>
      </c>
      <c r="I3" s="13">
        <v>19</v>
      </c>
      <c r="J3" s="12">
        <f>H3+I3</f>
        <v>39</v>
      </c>
      <c r="K3" s="13">
        <v>40</v>
      </c>
      <c r="L3" s="14">
        <f>J3/K3</f>
        <v>0.97499999999999998</v>
      </c>
      <c r="M3" s="14" t="s">
        <v>787</v>
      </c>
      <c r="N3" s="9" t="s">
        <v>163</v>
      </c>
    </row>
    <row r="4" spans="1:16" s="16" customFormat="1" ht="15.75" x14ac:dyDescent="0.25">
      <c r="A4" s="8">
        <v>24</v>
      </c>
      <c r="B4" s="62" t="s">
        <v>221</v>
      </c>
      <c r="C4" s="24" t="s">
        <v>222</v>
      </c>
      <c r="D4" s="24" t="s">
        <v>74</v>
      </c>
      <c r="E4" s="57" t="s">
        <v>159</v>
      </c>
      <c r="F4" s="11" t="s">
        <v>255</v>
      </c>
      <c r="G4" s="8" t="s">
        <v>220</v>
      </c>
      <c r="H4" s="8">
        <v>18</v>
      </c>
      <c r="I4" s="13">
        <v>18</v>
      </c>
      <c r="J4" s="12">
        <f>H4+I4</f>
        <v>36</v>
      </c>
      <c r="K4" s="13">
        <v>40</v>
      </c>
      <c r="L4" s="14">
        <f>J4/K4</f>
        <v>0.9</v>
      </c>
      <c r="M4" s="14" t="s">
        <v>787</v>
      </c>
      <c r="N4" s="9" t="s">
        <v>163</v>
      </c>
    </row>
    <row r="5" spans="1:16" s="16" customFormat="1" ht="15.75" x14ac:dyDescent="0.25">
      <c r="A5" s="8">
        <v>25</v>
      </c>
      <c r="B5" s="62" t="s">
        <v>223</v>
      </c>
      <c r="C5" s="24" t="s">
        <v>224</v>
      </c>
      <c r="D5" s="24" t="s">
        <v>65</v>
      </c>
      <c r="E5" s="57" t="s">
        <v>159</v>
      </c>
      <c r="F5" s="11" t="s">
        <v>255</v>
      </c>
      <c r="G5" s="8" t="s">
        <v>225</v>
      </c>
      <c r="H5" s="8">
        <v>15</v>
      </c>
      <c r="I5" s="13">
        <v>20</v>
      </c>
      <c r="J5" s="12">
        <f>H5+I5</f>
        <v>35</v>
      </c>
      <c r="K5" s="13">
        <v>40</v>
      </c>
      <c r="L5" s="14">
        <f>J5/K5</f>
        <v>0.875</v>
      </c>
      <c r="M5" s="14" t="s">
        <v>787</v>
      </c>
      <c r="N5" s="9" t="s">
        <v>163</v>
      </c>
    </row>
    <row r="6" spans="1:16" s="16" customFormat="1" ht="15.75" x14ac:dyDescent="0.25">
      <c r="A6" s="95">
        <v>51</v>
      </c>
      <c r="B6" s="177" t="s">
        <v>443</v>
      </c>
      <c r="C6" s="177" t="s">
        <v>444</v>
      </c>
      <c r="D6" s="177" t="s">
        <v>22</v>
      </c>
      <c r="E6" s="140">
        <v>40011</v>
      </c>
      <c r="F6" s="93" t="s">
        <v>783</v>
      </c>
      <c r="G6" s="93">
        <v>8</v>
      </c>
      <c r="H6" s="93">
        <v>9</v>
      </c>
      <c r="I6" s="115">
        <v>17</v>
      </c>
      <c r="J6" s="115">
        <v>35</v>
      </c>
      <c r="K6" s="115">
        <v>40</v>
      </c>
      <c r="L6" s="119">
        <f>J6/K6</f>
        <v>0.875</v>
      </c>
      <c r="M6" s="14" t="s">
        <v>787</v>
      </c>
      <c r="N6" s="122"/>
      <c r="O6" s="89"/>
      <c r="P6" s="89"/>
    </row>
    <row r="7" spans="1:16" s="16" customFormat="1" ht="15.75" x14ac:dyDescent="0.25">
      <c r="A7" s="8">
        <v>23</v>
      </c>
      <c r="B7" s="62" t="s">
        <v>219</v>
      </c>
      <c r="C7" s="24" t="s">
        <v>69</v>
      </c>
      <c r="D7" s="24" t="s">
        <v>61</v>
      </c>
      <c r="E7" s="57" t="s">
        <v>159</v>
      </c>
      <c r="F7" s="11" t="s">
        <v>255</v>
      </c>
      <c r="G7" s="8" t="s">
        <v>220</v>
      </c>
      <c r="H7" s="12" t="s">
        <v>66</v>
      </c>
      <c r="I7" s="13">
        <v>15</v>
      </c>
      <c r="J7" s="12">
        <f>H7+I7</f>
        <v>31</v>
      </c>
      <c r="K7" s="13">
        <v>40</v>
      </c>
      <c r="L7" s="14">
        <f>J7/K7</f>
        <v>0.77500000000000002</v>
      </c>
      <c r="M7" s="14" t="s">
        <v>787</v>
      </c>
      <c r="N7" s="9" t="s">
        <v>170</v>
      </c>
    </row>
    <row r="8" spans="1:16" s="16" customFormat="1" ht="15.75" x14ac:dyDescent="0.25">
      <c r="A8" s="93">
        <v>48</v>
      </c>
      <c r="B8" s="95" t="s">
        <v>438</v>
      </c>
      <c r="C8" s="95" t="s">
        <v>298</v>
      </c>
      <c r="D8" s="95" t="s">
        <v>35</v>
      </c>
      <c r="E8" s="140">
        <v>39881</v>
      </c>
      <c r="F8" s="93" t="s">
        <v>783</v>
      </c>
      <c r="G8" s="93">
        <v>8</v>
      </c>
      <c r="H8" s="112" t="s">
        <v>108</v>
      </c>
      <c r="I8" s="115">
        <v>20</v>
      </c>
      <c r="J8" s="112">
        <f>H8+I8</f>
        <v>29</v>
      </c>
      <c r="K8" s="115">
        <v>40</v>
      </c>
      <c r="L8" s="119">
        <f>J8/K8</f>
        <v>0.72499999999999998</v>
      </c>
      <c r="M8" s="14" t="s">
        <v>787</v>
      </c>
      <c r="N8" s="122"/>
      <c r="O8" s="89"/>
      <c r="P8" s="89"/>
    </row>
    <row r="9" spans="1:16" s="16" customFormat="1" ht="15.75" x14ac:dyDescent="0.25">
      <c r="A9" s="8">
        <v>22</v>
      </c>
      <c r="B9" s="62" t="s">
        <v>217</v>
      </c>
      <c r="C9" s="9" t="s">
        <v>218</v>
      </c>
      <c r="D9" s="58" t="s">
        <v>39</v>
      </c>
      <c r="E9" s="57" t="s">
        <v>159</v>
      </c>
      <c r="F9" s="11" t="s">
        <v>255</v>
      </c>
      <c r="G9" s="8" t="s">
        <v>214</v>
      </c>
      <c r="H9" s="12" t="s">
        <v>30</v>
      </c>
      <c r="I9" s="13">
        <v>15</v>
      </c>
      <c r="J9" s="12">
        <f>H9+I9</f>
        <v>28</v>
      </c>
      <c r="K9" s="13">
        <v>40</v>
      </c>
      <c r="L9" s="14">
        <f>J9/K9</f>
        <v>0.7</v>
      </c>
      <c r="M9" s="14" t="s">
        <v>787</v>
      </c>
      <c r="N9" s="9" t="s">
        <v>170</v>
      </c>
    </row>
    <row r="10" spans="1:16" s="16" customFormat="1" ht="15.75" x14ac:dyDescent="0.25">
      <c r="A10" s="8">
        <v>26</v>
      </c>
      <c r="B10" s="61" t="s">
        <v>317</v>
      </c>
      <c r="C10" s="24" t="s">
        <v>318</v>
      </c>
      <c r="D10" s="24" t="s">
        <v>319</v>
      </c>
      <c r="E10" s="44" t="s">
        <v>254</v>
      </c>
      <c r="F10" s="11" t="s">
        <v>255</v>
      </c>
      <c r="G10" s="8" t="s">
        <v>314</v>
      </c>
      <c r="H10" s="12" t="s">
        <v>320</v>
      </c>
      <c r="I10" s="13">
        <v>9</v>
      </c>
      <c r="J10" s="12">
        <f>H10+I10</f>
        <v>28</v>
      </c>
      <c r="K10" s="13">
        <v>40</v>
      </c>
      <c r="L10" s="14">
        <f>J10/K10</f>
        <v>0.7</v>
      </c>
      <c r="M10" s="14" t="s">
        <v>787</v>
      </c>
      <c r="N10" s="30">
        <f>$N$8</f>
        <v>0</v>
      </c>
      <c r="O10" s="16">
        <v>0.55000000000000004</v>
      </c>
    </row>
    <row r="11" spans="1:16" s="16" customFormat="1" ht="15.75" x14ac:dyDescent="0.25">
      <c r="A11" s="8">
        <v>55</v>
      </c>
      <c r="B11" s="9" t="s">
        <v>595</v>
      </c>
      <c r="C11" s="24" t="s">
        <v>287</v>
      </c>
      <c r="D11" s="24" t="s">
        <v>596</v>
      </c>
      <c r="E11" s="44" t="s">
        <v>478</v>
      </c>
      <c r="F11" s="11" t="s">
        <v>255</v>
      </c>
      <c r="G11" s="8" t="s">
        <v>220</v>
      </c>
      <c r="H11" s="12" t="s">
        <v>320</v>
      </c>
      <c r="I11" s="13">
        <v>9</v>
      </c>
      <c r="J11" s="12" t="s">
        <v>156</v>
      </c>
      <c r="K11" s="13">
        <v>40</v>
      </c>
      <c r="L11" s="14">
        <f>J11/K11</f>
        <v>0.7</v>
      </c>
      <c r="M11" s="14" t="s">
        <v>787</v>
      </c>
      <c r="N11" s="30" t="s">
        <v>480</v>
      </c>
      <c r="O11" s="92" t="s">
        <v>177</v>
      </c>
    </row>
    <row r="12" spans="1:16" s="16" customFormat="1" ht="15.75" x14ac:dyDescent="0.25">
      <c r="A12" s="93">
        <v>47</v>
      </c>
      <c r="B12" s="158" t="s">
        <v>436</v>
      </c>
      <c r="C12" s="105" t="s">
        <v>437</v>
      </c>
      <c r="D12" s="105" t="s">
        <v>302</v>
      </c>
      <c r="E12" s="140">
        <v>40127</v>
      </c>
      <c r="F12" s="93" t="s">
        <v>783</v>
      </c>
      <c r="G12" s="93">
        <v>8</v>
      </c>
      <c r="H12" s="112" t="s">
        <v>46</v>
      </c>
      <c r="I12" s="115">
        <v>18</v>
      </c>
      <c r="J12" s="112">
        <f>H12+I12</f>
        <v>28</v>
      </c>
      <c r="K12" s="115">
        <v>40</v>
      </c>
      <c r="L12" s="119">
        <f>J12/K12</f>
        <v>0.7</v>
      </c>
      <c r="M12" s="14" t="s">
        <v>787</v>
      </c>
      <c r="N12" s="146"/>
      <c r="O12" s="89"/>
      <c r="P12" s="89"/>
    </row>
    <row r="13" spans="1:16" s="16" customFormat="1" ht="15.75" x14ac:dyDescent="0.25">
      <c r="A13" s="93">
        <v>50</v>
      </c>
      <c r="B13" s="105" t="s">
        <v>440</v>
      </c>
      <c r="C13" s="105" t="s">
        <v>441</v>
      </c>
      <c r="D13" s="105" t="s">
        <v>442</v>
      </c>
      <c r="E13" s="140">
        <v>39863</v>
      </c>
      <c r="F13" s="93" t="s">
        <v>783</v>
      </c>
      <c r="G13" s="93">
        <v>8</v>
      </c>
      <c r="H13" s="112" t="s">
        <v>114</v>
      </c>
      <c r="I13" s="115">
        <v>16</v>
      </c>
      <c r="J13" s="112">
        <f>H13+I13</f>
        <v>28</v>
      </c>
      <c r="K13" s="115">
        <v>40</v>
      </c>
      <c r="L13" s="119">
        <f>J13/K13</f>
        <v>0.7</v>
      </c>
      <c r="M13" s="14" t="s">
        <v>787</v>
      </c>
      <c r="N13" s="146"/>
      <c r="O13" s="89"/>
      <c r="P13" s="89"/>
    </row>
    <row r="14" spans="1:16" s="16" customFormat="1" ht="15.75" x14ac:dyDescent="0.25">
      <c r="A14" s="93">
        <v>41</v>
      </c>
      <c r="B14" s="131" t="s">
        <v>426</v>
      </c>
      <c r="C14" s="106" t="s">
        <v>25</v>
      </c>
      <c r="D14" s="106" t="s">
        <v>122</v>
      </c>
      <c r="E14" s="140">
        <v>40143</v>
      </c>
      <c r="F14" s="93" t="s">
        <v>783</v>
      </c>
      <c r="G14" s="93">
        <v>8</v>
      </c>
      <c r="H14" s="112" t="s">
        <v>26</v>
      </c>
      <c r="I14" s="115">
        <v>20</v>
      </c>
      <c r="J14" s="112">
        <f>H14+I14</f>
        <v>28</v>
      </c>
      <c r="K14" s="115">
        <v>40</v>
      </c>
      <c r="L14" s="119">
        <f>J14/K14</f>
        <v>0.7</v>
      </c>
      <c r="M14" s="14" t="s">
        <v>787</v>
      </c>
      <c r="N14" s="124"/>
      <c r="O14" s="89"/>
      <c r="P14" s="89"/>
    </row>
    <row r="15" spans="1:16" s="16" customFormat="1" ht="15.75" x14ac:dyDescent="0.25">
      <c r="A15" s="8">
        <v>12</v>
      </c>
      <c r="B15" s="24" t="s">
        <v>280</v>
      </c>
      <c r="C15" s="24" t="s">
        <v>281</v>
      </c>
      <c r="D15" s="24" t="s">
        <v>39</v>
      </c>
      <c r="E15" s="44" t="s">
        <v>254</v>
      </c>
      <c r="F15" s="11" t="s">
        <v>255</v>
      </c>
      <c r="G15" s="8" t="s">
        <v>282</v>
      </c>
      <c r="H15" s="12" t="s">
        <v>263</v>
      </c>
      <c r="I15" s="13">
        <v>9</v>
      </c>
      <c r="J15" s="12">
        <f>H15+I15</f>
        <v>27</v>
      </c>
      <c r="K15" s="12" t="s">
        <v>165</v>
      </c>
      <c r="L15" s="14">
        <f>J15/K15</f>
        <v>0.67500000000000004</v>
      </c>
      <c r="M15" s="14" t="s">
        <v>788</v>
      </c>
      <c r="N15" s="9" t="s">
        <v>315</v>
      </c>
      <c r="O15" s="28">
        <v>4.9999999999999996E-2</v>
      </c>
    </row>
    <row r="16" spans="1:16" s="16" customFormat="1" ht="15.75" x14ac:dyDescent="0.25">
      <c r="A16" s="8">
        <v>25</v>
      </c>
      <c r="B16" s="17" t="s">
        <v>316</v>
      </c>
      <c r="C16" s="17" t="s">
        <v>64</v>
      </c>
      <c r="D16" s="17" t="s">
        <v>83</v>
      </c>
      <c r="E16" s="44" t="s">
        <v>254</v>
      </c>
      <c r="F16" s="11" t="s">
        <v>255</v>
      </c>
      <c r="G16" s="8" t="s">
        <v>314</v>
      </c>
      <c r="H16" s="12" t="s">
        <v>263</v>
      </c>
      <c r="I16" s="13">
        <v>9</v>
      </c>
      <c r="J16" s="12">
        <f>H16+I16</f>
        <v>27</v>
      </c>
      <c r="K16" s="13">
        <v>40</v>
      </c>
      <c r="L16" s="14">
        <f>J16/K16</f>
        <v>0.67500000000000004</v>
      </c>
      <c r="M16" s="14" t="s">
        <v>788</v>
      </c>
      <c r="N16" s="9" t="s">
        <v>315</v>
      </c>
      <c r="O16" s="28">
        <v>4.0972222222222222E-2</v>
      </c>
    </row>
    <row r="17" spans="1:16" s="16" customFormat="1" ht="15.75" x14ac:dyDescent="0.25">
      <c r="A17" s="8">
        <v>29</v>
      </c>
      <c r="B17" s="9" t="s">
        <v>326</v>
      </c>
      <c r="C17" s="58" t="s">
        <v>218</v>
      </c>
      <c r="D17" s="9" t="s">
        <v>327</v>
      </c>
      <c r="E17" s="44" t="s">
        <v>254</v>
      </c>
      <c r="F17" s="11" t="s">
        <v>255</v>
      </c>
      <c r="G17" s="8" t="s">
        <v>325</v>
      </c>
      <c r="H17" s="12" t="s">
        <v>263</v>
      </c>
      <c r="I17" s="13">
        <v>9</v>
      </c>
      <c r="J17" s="12">
        <f>H17+I17</f>
        <v>27</v>
      </c>
      <c r="K17" s="13">
        <v>40</v>
      </c>
      <c r="L17" s="14">
        <f>J17/K17</f>
        <v>0.67500000000000004</v>
      </c>
      <c r="M17" s="14" t="s">
        <v>788</v>
      </c>
      <c r="N17" s="9" t="s">
        <v>315</v>
      </c>
      <c r="O17" s="28">
        <v>4.027777777777778E-2</v>
      </c>
    </row>
    <row r="18" spans="1:16" s="16" customFormat="1" ht="15.75" x14ac:dyDescent="0.25">
      <c r="A18" s="8">
        <v>51</v>
      </c>
      <c r="B18" s="9" t="s">
        <v>586</v>
      </c>
      <c r="C18" s="24" t="s">
        <v>587</v>
      </c>
      <c r="D18" s="24" t="s">
        <v>588</v>
      </c>
      <c r="E18" s="44" t="s">
        <v>478</v>
      </c>
      <c r="F18" s="11" t="s">
        <v>255</v>
      </c>
      <c r="G18" s="8" t="s">
        <v>220</v>
      </c>
      <c r="H18" s="12" t="s">
        <v>259</v>
      </c>
      <c r="I18" s="13">
        <v>9</v>
      </c>
      <c r="J18" s="12" t="s">
        <v>382</v>
      </c>
      <c r="K18" s="13">
        <v>40</v>
      </c>
      <c r="L18" s="14">
        <f>J18/K18</f>
        <v>0.65</v>
      </c>
      <c r="M18" s="14" t="s">
        <v>788</v>
      </c>
      <c r="N18" s="9" t="s">
        <v>480</v>
      </c>
      <c r="O18" s="92" t="s">
        <v>75</v>
      </c>
    </row>
    <row r="19" spans="1:16" s="16" customFormat="1" ht="15.75" x14ac:dyDescent="0.25">
      <c r="A19" s="93">
        <v>40</v>
      </c>
      <c r="B19" s="131" t="s">
        <v>423</v>
      </c>
      <c r="C19" s="106" t="s">
        <v>424</v>
      </c>
      <c r="D19" s="106" t="s">
        <v>425</v>
      </c>
      <c r="E19" s="140">
        <v>40014</v>
      </c>
      <c r="F19" s="93" t="s">
        <v>783</v>
      </c>
      <c r="G19" s="93">
        <v>8</v>
      </c>
      <c r="H19" s="112" t="s">
        <v>114</v>
      </c>
      <c r="I19" s="115">
        <v>14</v>
      </c>
      <c r="J19" s="112">
        <f>H19+I19</f>
        <v>26</v>
      </c>
      <c r="K19" s="115">
        <v>40</v>
      </c>
      <c r="L19" s="119">
        <f>J19/K19</f>
        <v>0.65</v>
      </c>
      <c r="M19" s="14" t="s">
        <v>788</v>
      </c>
      <c r="N19" s="122"/>
      <c r="O19" s="89"/>
      <c r="P19" s="89"/>
    </row>
    <row r="20" spans="1:16" s="16" customFormat="1" ht="15.75" x14ac:dyDescent="0.25">
      <c r="A20" s="8">
        <v>20</v>
      </c>
      <c r="B20" s="62" t="s">
        <v>212</v>
      </c>
      <c r="C20" s="9" t="s">
        <v>184</v>
      </c>
      <c r="D20" s="58" t="s">
        <v>213</v>
      </c>
      <c r="E20" s="57" t="s">
        <v>159</v>
      </c>
      <c r="F20" s="11" t="s">
        <v>255</v>
      </c>
      <c r="G20" s="8" t="s">
        <v>214</v>
      </c>
      <c r="H20" s="12" t="s">
        <v>75</v>
      </c>
      <c r="I20" s="13">
        <v>10</v>
      </c>
      <c r="J20" s="12">
        <f>H20+I20</f>
        <v>25</v>
      </c>
      <c r="K20" s="13">
        <v>40</v>
      </c>
      <c r="L20" s="14">
        <f>J20/K20</f>
        <v>0.625</v>
      </c>
      <c r="M20" s="14" t="s">
        <v>788</v>
      </c>
      <c r="N20" s="9" t="s">
        <v>170</v>
      </c>
      <c r="O20" s="27"/>
      <c r="P20" s="27"/>
    </row>
    <row r="21" spans="1:16" s="27" customFormat="1" ht="15.75" x14ac:dyDescent="0.25">
      <c r="A21" s="93">
        <v>44</v>
      </c>
      <c r="B21" s="95" t="s">
        <v>430</v>
      </c>
      <c r="C21" s="95" t="s">
        <v>34</v>
      </c>
      <c r="D21" s="95" t="s">
        <v>431</v>
      </c>
      <c r="E21" s="140">
        <v>39877</v>
      </c>
      <c r="F21" s="93" t="s">
        <v>783</v>
      </c>
      <c r="G21" s="93">
        <v>8</v>
      </c>
      <c r="H21" s="112" t="s">
        <v>114</v>
      </c>
      <c r="I21" s="115">
        <v>13</v>
      </c>
      <c r="J21" s="112">
        <f>H21+I21</f>
        <v>25</v>
      </c>
      <c r="K21" s="115">
        <v>40</v>
      </c>
      <c r="L21" s="119">
        <f>J21/K21</f>
        <v>0.625</v>
      </c>
      <c r="M21" s="14" t="s">
        <v>788</v>
      </c>
      <c r="N21" s="146"/>
      <c r="O21" s="89"/>
      <c r="P21" s="89"/>
    </row>
    <row r="22" spans="1:16" s="27" customFormat="1" ht="15.75" x14ac:dyDescent="0.25">
      <c r="A22" s="93">
        <v>45</v>
      </c>
      <c r="B22" s="158" t="s">
        <v>432</v>
      </c>
      <c r="C22" s="105" t="s">
        <v>433</v>
      </c>
      <c r="D22" s="105" t="s">
        <v>251</v>
      </c>
      <c r="E22" s="140">
        <v>40058</v>
      </c>
      <c r="F22" s="93" t="s">
        <v>783</v>
      </c>
      <c r="G22" s="93">
        <v>8</v>
      </c>
      <c r="H22" s="112" t="s">
        <v>19</v>
      </c>
      <c r="I22" s="115">
        <v>14</v>
      </c>
      <c r="J22" s="112">
        <f>H22+I22</f>
        <v>25</v>
      </c>
      <c r="K22" s="115">
        <v>40</v>
      </c>
      <c r="L22" s="119">
        <f>J22/K22</f>
        <v>0.625</v>
      </c>
      <c r="M22" s="14" t="s">
        <v>788</v>
      </c>
      <c r="N22" s="124"/>
      <c r="O22" s="89"/>
      <c r="P22" s="89"/>
    </row>
    <row r="23" spans="1:16" s="16" customFormat="1" ht="15.75" x14ac:dyDescent="0.25">
      <c r="A23" s="93">
        <v>46</v>
      </c>
      <c r="B23" s="106" t="s">
        <v>434</v>
      </c>
      <c r="C23" s="106" t="s">
        <v>435</v>
      </c>
      <c r="D23" s="103" t="s">
        <v>22</v>
      </c>
      <c r="E23" s="140">
        <v>39905</v>
      </c>
      <c r="F23" s="93" t="s">
        <v>783</v>
      </c>
      <c r="G23" s="93">
        <v>8</v>
      </c>
      <c r="H23" s="112" t="s">
        <v>46</v>
      </c>
      <c r="I23" s="115">
        <v>15</v>
      </c>
      <c r="J23" s="112">
        <f>H23+I23</f>
        <v>25</v>
      </c>
      <c r="K23" s="115">
        <v>40</v>
      </c>
      <c r="L23" s="119">
        <f>J23/K23</f>
        <v>0.625</v>
      </c>
      <c r="M23" s="14" t="s">
        <v>788</v>
      </c>
      <c r="N23" s="124"/>
      <c r="O23" s="89"/>
      <c r="P23" s="89"/>
    </row>
    <row r="24" spans="1:16" s="16" customFormat="1" ht="15.75" x14ac:dyDescent="0.25">
      <c r="A24" s="8">
        <v>27</v>
      </c>
      <c r="B24" s="24" t="s">
        <v>321</v>
      </c>
      <c r="C24" s="24" t="s">
        <v>322</v>
      </c>
      <c r="D24" s="24" t="s">
        <v>61</v>
      </c>
      <c r="E24" s="44" t="s">
        <v>254</v>
      </c>
      <c r="F24" s="11" t="s">
        <v>255</v>
      </c>
      <c r="G24" s="8" t="s">
        <v>314</v>
      </c>
      <c r="H24" s="12" t="s">
        <v>259</v>
      </c>
      <c r="I24" s="13">
        <v>7</v>
      </c>
      <c r="J24" s="12">
        <f>H24+I24</f>
        <v>24</v>
      </c>
      <c r="K24" s="13">
        <v>40</v>
      </c>
      <c r="L24" s="14">
        <f>J24/K24</f>
        <v>0.6</v>
      </c>
      <c r="M24" s="14" t="s">
        <v>788</v>
      </c>
      <c r="N24" s="9" t="s">
        <v>315</v>
      </c>
      <c r="O24" s="28">
        <v>4.2361111111111106E-2</v>
      </c>
    </row>
    <row r="25" spans="1:16" s="16" customFormat="1" ht="15.75" x14ac:dyDescent="0.25">
      <c r="A25" s="93">
        <v>38</v>
      </c>
      <c r="B25" s="106" t="s">
        <v>421</v>
      </c>
      <c r="C25" s="106" t="s">
        <v>422</v>
      </c>
      <c r="D25" s="106" t="s">
        <v>35</v>
      </c>
      <c r="E25" s="140">
        <v>40081</v>
      </c>
      <c r="F25" s="93" t="s">
        <v>783</v>
      </c>
      <c r="G25" s="93">
        <v>8</v>
      </c>
      <c r="H25" s="112" t="s">
        <v>114</v>
      </c>
      <c r="I25" s="115">
        <v>12</v>
      </c>
      <c r="J25" s="112">
        <f>H25+I25</f>
        <v>24</v>
      </c>
      <c r="K25" s="115">
        <v>40</v>
      </c>
      <c r="L25" s="119">
        <f>J25/K25</f>
        <v>0.6</v>
      </c>
      <c r="M25" s="14" t="s">
        <v>788</v>
      </c>
      <c r="N25" s="122"/>
      <c r="O25" s="89"/>
      <c r="P25" s="89"/>
    </row>
    <row r="26" spans="1:16" s="16" customFormat="1" ht="15.75" x14ac:dyDescent="0.25">
      <c r="A26" s="8">
        <v>21</v>
      </c>
      <c r="B26" s="62" t="s">
        <v>215</v>
      </c>
      <c r="C26" s="24" t="s">
        <v>216</v>
      </c>
      <c r="D26" s="24" t="s">
        <v>104</v>
      </c>
      <c r="E26" s="57" t="s">
        <v>159</v>
      </c>
      <c r="F26" s="11" t="s">
        <v>255</v>
      </c>
      <c r="G26" s="8" t="s">
        <v>214</v>
      </c>
      <c r="H26" s="12" t="s">
        <v>30</v>
      </c>
      <c r="I26" s="13">
        <v>10</v>
      </c>
      <c r="J26" s="12">
        <f>H26+I26</f>
        <v>23</v>
      </c>
      <c r="K26" s="13">
        <v>40</v>
      </c>
      <c r="L26" s="14">
        <f>J26/K26</f>
        <v>0.57499999999999996</v>
      </c>
      <c r="M26" s="14" t="s">
        <v>788</v>
      </c>
      <c r="N26" s="9" t="s">
        <v>170</v>
      </c>
      <c r="O26" s="27"/>
      <c r="P26" s="27"/>
    </row>
    <row r="27" spans="1:16" s="16" customFormat="1" ht="15.75" x14ac:dyDescent="0.25">
      <c r="A27" s="93">
        <v>49</v>
      </c>
      <c r="B27" s="106" t="s">
        <v>439</v>
      </c>
      <c r="C27" s="106" t="s">
        <v>98</v>
      </c>
      <c r="D27" s="103" t="s">
        <v>194</v>
      </c>
      <c r="E27" s="140">
        <v>39974</v>
      </c>
      <c r="F27" s="93" t="s">
        <v>783</v>
      </c>
      <c r="G27" s="93">
        <v>8</v>
      </c>
      <c r="H27" s="112" t="s">
        <v>114</v>
      </c>
      <c r="I27" s="115">
        <v>11</v>
      </c>
      <c r="J27" s="112">
        <f>H27+I27</f>
        <v>23</v>
      </c>
      <c r="K27" s="115">
        <v>40</v>
      </c>
      <c r="L27" s="119">
        <f>J27/K27</f>
        <v>0.57499999999999996</v>
      </c>
      <c r="M27" s="14" t="s">
        <v>788</v>
      </c>
      <c r="N27" s="124"/>
      <c r="O27" s="89"/>
      <c r="P27" s="89"/>
    </row>
    <row r="28" spans="1:16" s="16" customFormat="1" ht="15.75" x14ac:dyDescent="0.25">
      <c r="A28" s="93">
        <v>43</v>
      </c>
      <c r="B28" s="95" t="s">
        <v>429</v>
      </c>
      <c r="C28" s="95" t="s">
        <v>64</v>
      </c>
      <c r="D28" s="95" t="s">
        <v>61</v>
      </c>
      <c r="E28" s="140">
        <v>39980</v>
      </c>
      <c r="F28" s="93" t="s">
        <v>783</v>
      </c>
      <c r="G28" s="93">
        <v>8</v>
      </c>
      <c r="H28" s="112" t="s">
        <v>114</v>
      </c>
      <c r="I28" s="115">
        <v>11</v>
      </c>
      <c r="J28" s="112">
        <f>H28+I28</f>
        <v>23</v>
      </c>
      <c r="K28" s="115">
        <v>40</v>
      </c>
      <c r="L28" s="119">
        <f>J28/K28</f>
        <v>0.57499999999999996</v>
      </c>
      <c r="M28" s="14" t="s">
        <v>788</v>
      </c>
      <c r="N28" s="124"/>
      <c r="O28" s="89"/>
      <c r="P28" s="89"/>
    </row>
    <row r="29" spans="1:16" s="16" customFormat="1" ht="15.75" x14ac:dyDescent="0.25">
      <c r="A29" s="8">
        <v>52</v>
      </c>
      <c r="B29" s="9" t="s">
        <v>589</v>
      </c>
      <c r="C29" s="24" t="s">
        <v>590</v>
      </c>
      <c r="D29" s="24" t="s">
        <v>591</v>
      </c>
      <c r="E29" s="44" t="s">
        <v>478</v>
      </c>
      <c r="F29" s="11" t="s">
        <v>255</v>
      </c>
      <c r="G29" s="8" t="s">
        <v>220</v>
      </c>
      <c r="H29" s="12" t="s">
        <v>114</v>
      </c>
      <c r="I29" s="13">
        <v>3</v>
      </c>
      <c r="J29" s="12">
        <f>O29+I29</f>
        <v>22</v>
      </c>
      <c r="K29" s="13">
        <v>40</v>
      </c>
      <c r="L29" s="14">
        <f>J29/K29</f>
        <v>0.55000000000000004</v>
      </c>
      <c r="M29" s="14" t="s">
        <v>788</v>
      </c>
      <c r="N29" s="9" t="s">
        <v>480</v>
      </c>
      <c r="O29" s="92" t="s">
        <v>320</v>
      </c>
    </row>
    <row r="30" spans="1:16" s="16" customFormat="1" ht="17.25" customHeight="1" x14ac:dyDescent="0.25">
      <c r="A30" s="93">
        <v>39</v>
      </c>
      <c r="B30" s="131" t="s">
        <v>384</v>
      </c>
      <c r="C30" s="106" t="s">
        <v>172</v>
      </c>
      <c r="D30" s="106" t="s">
        <v>385</v>
      </c>
      <c r="E30" s="140">
        <v>40016</v>
      </c>
      <c r="F30" s="93" t="s">
        <v>783</v>
      </c>
      <c r="G30" s="93">
        <v>8</v>
      </c>
      <c r="H30" s="112" t="s">
        <v>19</v>
      </c>
      <c r="I30" s="115">
        <v>11</v>
      </c>
      <c r="J30" s="112">
        <f>H30+I30</f>
        <v>22</v>
      </c>
      <c r="K30" s="115">
        <v>40</v>
      </c>
      <c r="L30" s="119">
        <f>J30/K30</f>
        <v>0.55000000000000004</v>
      </c>
      <c r="M30" s="14" t="s">
        <v>788</v>
      </c>
      <c r="N30" s="171"/>
      <c r="O30" s="209"/>
      <c r="P30" s="128"/>
    </row>
    <row r="31" spans="1:16" s="16" customFormat="1" ht="15.75" x14ac:dyDescent="0.25">
      <c r="A31" s="8">
        <v>45</v>
      </c>
      <c r="B31" s="59" t="s">
        <v>573</v>
      </c>
      <c r="C31" s="24" t="s">
        <v>574</v>
      </c>
      <c r="D31" s="24" t="s">
        <v>302</v>
      </c>
      <c r="E31" s="44" t="s">
        <v>478</v>
      </c>
      <c r="F31" s="11" t="s">
        <v>255</v>
      </c>
      <c r="G31" s="8" t="s">
        <v>214</v>
      </c>
      <c r="H31" s="12" t="s">
        <v>259</v>
      </c>
      <c r="I31" s="13">
        <v>8</v>
      </c>
      <c r="J31" s="12">
        <f>O31+I31</f>
        <v>21</v>
      </c>
      <c r="K31" s="13">
        <v>40</v>
      </c>
      <c r="L31" s="14">
        <f>J31/K31</f>
        <v>0.52500000000000002</v>
      </c>
      <c r="M31" s="14" t="s">
        <v>788</v>
      </c>
      <c r="N31" s="30" t="s">
        <v>480</v>
      </c>
      <c r="O31" s="68" t="s">
        <v>30</v>
      </c>
    </row>
    <row r="32" spans="1:16" s="16" customFormat="1" ht="15.75" x14ac:dyDescent="0.25">
      <c r="A32" s="8">
        <v>54</v>
      </c>
      <c r="B32" s="9" t="s">
        <v>594</v>
      </c>
      <c r="C32" s="24" t="s">
        <v>276</v>
      </c>
      <c r="D32" s="24" t="s">
        <v>79</v>
      </c>
      <c r="E32" s="44" t="s">
        <v>478</v>
      </c>
      <c r="F32" s="11" t="s">
        <v>255</v>
      </c>
      <c r="G32" s="8" t="s">
        <v>220</v>
      </c>
      <c r="H32" s="12" t="s">
        <v>91</v>
      </c>
      <c r="I32" s="13">
        <v>7</v>
      </c>
      <c r="J32" s="12">
        <f>O32+I32</f>
        <v>21</v>
      </c>
      <c r="K32" s="13">
        <v>40</v>
      </c>
      <c r="L32" s="14">
        <f>J32/K32</f>
        <v>0.52500000000000002</v>
      </c>
      <c r="M32" s="14" t="s">
        <v>788</v>
      </c>
      <c r="N32" s="30" t="s">
        <v>480</v>
      </c>
      <c r="O32" s="68" t="s">
        <v>91</v>
      </c>
    </row>
    <row r="33" spans="1:16" s="16" customFormat="1" ht="15.75" x14ac:dyDescent="0.25">
      <c r="A33" s="93">
        <v>42</v>
      </c>
      <c r="B33" s="106" t="s">
        <v>427</v>
      </c>
      <c r="C33" s="106" t="s">
        <v>428</v>
      </c>
      <c r="D33" s="103" t="s">
        <v>324</v>
      </c>
      <c r="E33" s="140">
        <v>39847</v>
      </c>
      <c r="F33" s="93" t="s">
        <v>783</v>
      </c>
      <c r="G33" s="93">
        <v>8</v>
      </c>
      <c r="H33" s="112" t="s">
        <v>46</v>
      </c>
      <c r="I33" s="115">
        <v>11</v>
      </c>
      <c r="J33" s="112">
        <f>H33+I33</f>
        <v>21</v>
      </c>
      <c r="K33" s="115">
        <v>40</v>
      </c>
      <c r="L33" s="119">
        <f>J33/K33</f>
        <v>0.52500000000000002</v>
      </c>
      <c r="M33" s="14" t="s">
        <v>788</v>
      </c>
      <c r="N33" s="146"/>
      <c r="O33" s="209"/>
      <c r="P33" s="89"/>
    </row>
    <row r="34" spans="1:16" s="16" customFormat="1" ht="15.75" x14ac:dyDescent="0.25">
      <c r="A34" s="8">
        <v>44</v>
      </c>
      <c r="B34" s="24" t="s">
        <v>571</v>
      </c>
      <c r="C34" s="24" t="s">
        <v>572</v>
      </c>
      <c r="D34" s="24" t="s">
        <v>393</v>
      </c>
      <c r="E34" s="44" t="s">
        <v>478</v>
      </c>
      <c r="F34" s="11" t="s">
        <v>255</v>
      </c>
      <c r="G34" s="8" t="s">
        <v>214</v>
      </c>
      <c r="H34" s="12" t="s">
        <v>46</v>
      </c>
      <c r="I34" s="13">
        <v>6.5</v>
      </c>
      <c r="J34" s="12">
        <f>O34+I34</f>
        <v>20.5</v>
      </c>
      <c r="K34" s="13">
        <v>40</v>
      </c>
      <c r="L34" s="14">
        <f>J34/K34</f>
        <v>0.51249999999999996</v>
      </c>
      <c r="M34" s="14" t="s">
        <v>788</v>
      </c>
      <c r="N34" s="9" t="s">
        <v>480</v>
      </c>
      <c r="O34" s="68" t="s">
        <v>91</v>
      </c>
    </row>
    <row r="35" spans="1:16" s="16" customFormat="1" ht="15.75" x14ac:dyDescent="0.25">
      <c r="A35" s="8">
        <v>42</v>
      </c>
      <c r="B35" s="9" t="s">
        <v>566</v>
      </c>
      <c r="C35" s="9" t="s">
        <v>567</v>
      </c>
      <c r="D35" s="9" t="s">
        <v>568</v>
      </c>
      <c r="E35" s="44" t="s">
        <v>478</v>
      </c>
      <c r="F35" s="11" t="s">
        <v>255</v>
      </c>
      <c r="G35" s="8" t="s">
        <v>214</v>
      </c>
      <c r="H35" s="12" t="s">
        <v>75</v>
      </c>
      <c r="I35" s="13">
        <v>6</v>
      </c>
      <c r="J35" s="12">
        <f>O35+I35</f>
        <v>20</v>
      </c>
      <c r="K35" s="13">
        <v>40</v>
      </c>
      <c r="L35" s="14">
        <f>J35/K35</f>
        <v>0.5</v>
      </c>
      <c r="M35" s="14" t="s">
        <v>788</v>
      </c>
      <c r="N35" s="9" t="s">
        <v>480</v>
      </c>
      <c r="O35" s="68" t="s">
        <v>91</v>
      </c>
    </row>
    <row r="36" spans="1:16" s="16" customFormat="1" ht="15.75" x14ac:dyDescent="0.25">
      <c r="A36" s="8">
        <v>24</v>
      </c>
      <c r="B36" s="9" t="s">
        <v>312</v>
      </c>
      <c r="C36" s="58" t="s">
        <v>119</v>
      </c>
      <c r="D36" s="9" t="s">
        <v>313</v>
      </c>
      <c r="E36" s="44" t="s">
        <v>254</v>
      </c>
      <c r="F36" s="11" t="s">
        <v>255</v>
      </c>
      <c r="G36" s="8" t="s">
        <v>314</v>
      </c>
      <c r="H36" s="12" t="s">
        <v>30</v>
      </c>
      <c r="I36" s="13">
        <v>6</v>
      </c>
      <c r="J36" s="12">
        <f>H36+I36</f>
        <v>19</v>
      </c>
      <c r="K36" s="13">
        <v>40</v>
      </c>
      <c r="L36" s="14">
        <f>J36/K36</f>
        <v>0.47499999999999998</v>
      </c>
      <c r="M36" s="14"/>
      <c r="N36" s="9" t="s">
        <v>315</v>
      </c>
      <c r="O36" s="210">
        <v>4.8611111111111112E-2</v>
      </c>
    </row>
    <row r="37" spans="1:16" s="16" customFormat="1" ht="15.75" x14ac:dyDescent="0.25">
      <c r="A37" s="8">
        <v>43</v>
      </c>
      <c r="B37" s="24" t="s">
        <v>569</v>
      </c>
      <c r="C37" s="24" t="s">
        <v>570</v>
      </c>
      <c r="D37" s="58" t="s">
        <v>79</v>
      </c>
      <c r="E37" s="44" t="s">
        <v>478</v>
      </c>
      <c r="F37" s="11" t="s">
        <v>255</v>
      </c>
      <c r="G37" s="8" t="s">
        <v>214</v>
      </c>
      <c r="H37" s="12" t="s">
        <v>30</v>
      </c>
      <c r="I37" s="13">
        <v>5.5</v>
      </c>
      <c r="J37" s="12" t="s">
        <v>320</v>
      </c>
      <c r="K37" s="13">
        <v>40</v>
      </c>
      <c r="L37" s="14">
        <f>J37/K37</f>
        <v>0.47499999999999998</v>
      </c>
      <c r="M37" s="14"/>
      <c r="N37" s="9" t="s">
        <v>480</v>
      </c>
      <c r="O37" s="68" t="s">
        <v>177</v>
      </c>
    </row>
    <row r="38" spans="1:16" s="16" customFormat="1" ht="15.75" x14ac:dyDescent="0.25">
      <c r="A38" s="50">
        <v>73</v>
      </c>
      <c r="B38" s="24" t="s">
        <v>763</v>
      </c>
      <c r="C38" s="24" t="s">
        <v>717</v>
      </c>
      <c r="D38" s="24" t="s">
        <v>18</v>
      </c>
      <c r="E38" s="49" t="s">
        <v>624</v>
      </c>
      <c r="F38" s="11" t="s">
        <v>255</v>
      </c>
      <c r="G38" s="8" t="s">
        <v>764</v>
      </c>
      <c r="H38" s="8">
        <v>9</v>
      </c>
      <c r="I38" s="65">
        <v>10</v>
      </c>
      <c r="J38" s="12">
        <f>H38+I38</f>
        <v>19</v>
      </c>
      <c r="K38" s="13">
        <v>40</v>
      </c>
      <c r="L38" s="14">
        <f>J38/K38</f>
        <v>0.47499999999999998</v>
      </c>
      <c r="M38" s="14"/>
      <c r="N38" s="31" t="s">
        <v>626</v>
      </c>
      <c r="O38" s="208" t="s">
        <v>681</v>
      </c>
      <c r="P38" s="27"/>
    </row>
    <row r="39" spans="1:16" s="16" customFormat="1" ht="15.75" x14ac:dyDescent="0.25">
      <c r="A39" s="50">
        <v>74</v>
      </c>
      <c r="B39" s="24" t="s">
        <v>765</v>
      </c>
      <c r="C39" s="24" t="s">
        <v>21</v>
      </c>
      <c r="D39" s="24" t="s">
        <v>79</v>
      </c>
      <c r="E39" s="49" t="s">
        <v>624</v>
      </c>
      <c r="F39" s="11" t="s">
        <v>255</v>
      </c>
      <c r="G39" s="8" t="s">
        <v>314</v>
      </c>
      <c r="H39" s="8">
        <v>9</v>
      </c>
      <c r="I39" s="65">
        <v>10</v>
      </c>
      <c r="J39" s="12">
        <f>H39+I39</f>
        <v>19</v>
      </c>
      <c r="K39" s="13">
        <v>40</v>
      </c>
      <c r="L39" s="14">
        <f>J39/K39</f>
        <v>0.47499999999999998</v>
      </c>
      <c r="M39" s="14"/>
      <c r="N39" s="31" t="s">
        <v>626</v>
      </c>
      <c r="O39" s="208" t="s">
        <v>736</v>
      </c>
      <c r="P39" s="27"/>
    </row>
    <row r="40" spans="1:16" s="16" customFormat="1" ht="15.75" x14ac:dyDescent="0.25">
      <c r="A40" s="8">
        <v>53</v>
      </c>
      <c r="B40" s="9" t="s">
        <v>592</v>
      </c>
      <c r="C40" s="24" t="s">
        <v>593</v>
      </c>
      <c r="D40" s="24" t="s">
        <v>35</v>
      </c>
      <c r="E40" s="44" t="s">
        <v>478</v>
      </c>
      <c r="F40" s="11" t="s">
        <v>255</v>
      </c>
      <c r="G40" s="8" t="s">
        <v>220</v>
      </c>
      <c r="H40" s="12" t="s">
        <v>320</v>
      </c>
      <c r="I40" s="13">
        <v>8</v>
      </c>
      <c r="J40" s="12">
        <f>O40+I40</f>
        <v>18</v>
      </c>
      <c r="K40" s="13">
        <v>40</v>
      </c>
      <c r="L40" s="14">
        <f>J40/K40</f>
        <v>0.45</v>
      </c>
      <c r="M40" s="14"/>
      <c r="N40" s="30" t="s">
        <v>480</v>
      </c>
      <c r="O40" s="68" t="s">
        <v>46</v>
      </c>
    </row>
    <row r="41" spans="1:16" s="16" customFormat="1" ht="15.75" x14ac:dyDescent="0.25">
      <c r="A41" s="8">
        <v>50</v>
      </c>
      <c r="B41" s="9" t="s">
        <v>584</v>
      </c>
      <c r="C41" s="24" t="s">
        <v>585</v>
      </c>
      <c r="D41" s="24" t="s">
        <v>393</v>
      </c>
      <c r="E41" s="44" t="s">
        <v>478</v>
      </c>
      <c r="F41" s="11" t="s">
        <v>255</v>
      </c>
      <c r="G41" s="8" t="s">
        <v>214</v>
      </c>
      <c r="H41" s="12" t="s">
        <v>114</v>
      </c>
      <c r="I41" s="13">
        <v>8</v>
      </c>
      <c r="J41" s="12">
        <f>O41+I41</f>
        <v>18</v>
      </c>
      <c r="K41" s="13">
        <v>40</v>
      </c>
      <c r="L41" s="14">
        <f>J41/K41</f>
        <v>0.45</v>
      </c>
      <c r="M41" s="14"/>
      <c r="N41" s="9" t="s">
        <v>480</v>
      </c>
      <c r="O41" s="68" t="s">
        <v>46</v>
      </c>
    </row>
    <row r="42" spans="1:16" s="16" customFormat="1" ht="15.75" x14ac:dyDescent="0.25">
      <c r="A42" s="50">
        <v>77</v>
      </c>
      <c r="B42" s="24" t="s">
        <v>770</v>
      </c>
      <c r="C42" s="24" t="s">
        <v>399</v>
      </c>
      <c r="D42" s="24" t="s">
        <v>723</v>
      </c>
      <c r="E42" s="49" t="s">
        <v>624</v>
      </c>
      <c r="F42" s="11" t="s">
        <v>255</v>
      </c>
      <c r="G42" s="8" t="s">
        <v>314</v>
      </c>
      <c r="H42" s="8">
        <v>9</v>
      </c>
      <c r="I42" s="65">
        <v>9</v>
      </c>
      <c r="J42" s="12">
        <f>H42+I42</f>
        <v>18</v>
      </c>
      <c r="K42" s="13">
        <v>40</v>
      </c>
      <c r="L42" s="14">
        <f>J42/K42</f>
        <v>0.45</v>
      </c>
      <c r="M42" s="14"/>
      <c r="N42" s="31" t="s">
        <v>626</v>
      </c>
      <c r="O42" s="208" t="s">
        <v>632</v>
      </c>
      <c r="P42" s="27"/>
    </row>
    <row r="43" spans="1:16" s="16" customFormat="1" ht="15.75" x14ac:dyDescent="0.25">
      <c r="A43" s="50">
        <v>78</v>
      </c>
      <c r="B43" s="24" t="s">
        <v>771</v>
      </c>
      <c r="C43" s="24" t="s">
        <v>184</v>
      </c>
      <c r="D43" s="24" t="s">
        <v>523</v>
      </c>
      <c r="E43" s="49" t="s">
        <v>624</v>
      </c>
      <c r="F43" s="11" t="s">
        <v>255</v>
      </c>
      <c r="G43" s="8" t="s">
        <v>314</v>
      </c>
      <c r="H43" s="8">
        <v>8</v>
      </c>
      <c r="I43" s="65">
        <v>10</v>
      </c>
      <c r="J43" s="12">
        <f>H43+I43</f>
        <v>18</v>
      </c>
      <c r="K43" s="13">
        <v>40</v>
      </c>
      <c r="L43" s="14">
        <f>J43/K43</f>
        <v>0.45</v>
      </c>
      <c r="M43" s="14"/>
      <c r="N43" s="31" t="s">
        <v>626</v>
      </c>
      <c r="O43" s="208" t="s">
        <v>769</v>
      </c>
      <c r="P43" s="27"/>
    </row>
    <row r="44" spans="1:16" s="16" customFormat="1" ht="15.75" x14ac:dyDescent="0.25">
      <c r="A44" s="8">
        <v>28</v>
      </c>
      <c r="B44" s="24" t="s">
        <v>323</v>
      </c>
      <c r="C44" s="24" t="s">
        <v>41</v>
      </c>
      <c r="D44" s="24" t="s">
        <v>324</v>
      </c>
      <c r="E44" s="44" t="s">
        <v>254</v>
      </c>
      <c r="F44" s="11" t="s">
        <v>255</v>
      </c>
      <c r="G44" s="8" t="s">
        <v>325</v>
      </c>
      <c r="H44" s="12" t="s">
        <v>114</v>
      </c>
      <c r="I44" s="13">
        <v>5</v>
      </c>
      <c r="J44" s="12">
        <f>H44+I44</f>
        <v>17</v>
      </c>
      <c r="K44" s="13">
        <v>40</v>
      </c>
      <c r="L44" s="14">
        <f>J44/K44</f>
        <v>0.42499999999999999</v>
      </c>
      <c r="M44" s="14"/>
      <c r="N44" s="9" t="s">
        <v>315</v>
      </c>
      <c r="O44" s="210">
        <v>3.8194444444444441E-2</v>
      </c>
    </row>
    <row r="45" spans="1:16" s="27" customFormat="1" ht="15.75" x14ac:dyDescent="0.25">
      <c r="A45" s="8">
        <v>49</v>
      </c>
      <c r="B45" s="9" t="s">
        <v>581</v>
      </c>
      <c r="C45" s="9" t="s">
        <v>582</v>
      </c>
      <c r="D45" s="24" t="s">
        <v>583</v>
      </c>
      <c r="E45" s="44" t="s">
        <v>478</v>
      </c>
      <c r="F45" s="11" t="s">
        <v>255</v>
      </c>
      <c r="G45" s="8" t="s">
        <v>214</v>
      </c>
      <c r="H45" s="12" t="s">
        <v>46</v>
      </c>
      <c r="I45" s="13">
        <v>7</v>
      </c>
      <c r="J45" s="12" t="s">
        <v>259</v>
      </c>
      <c r="K45" s="13">
        <v>40</v>
      </c>
      <c r="L45" s="14">
        <f>J45/K45</f>
        <v>0.42499999999999999</v>
      </c>
      <c r="M45" s="14"/>
      <c r="N45" s="9" t="s">
        <v>480</v>
      </c>
      <c r="O45" s="92" t="s">
        <v>181</v>
      </c>
      <c r="P45" s="16"/>
    </row>
    <row r="46" spans="1:16" s="27" customFormat="1" ht="15.75" x14ac:dyDescent="0.25">
      <c r="A46" s="8">
        <v>48</v>
      </c>
      <c r="B46" s="24" t="s">
        <v>579</v>
      </c>
      <c r="C46" s="24" t="s">
        <v>580</v>
      </c>
      <c r="D46" s="24" t="s">
        <v>272</v>
      </c>
      <c r="E46" s="44" t="s">
        <v>478</v>
      </c>
      <c r="F46" s="11" t="s">
        <v>255</v>
      </c>
      <c r="G46" s="8" t="s">
        <v>214</v>
      </c>
      <c r="H46" s="12" t="s">
        <v>91</v>
      </c>
      <c r="I46" s="13">
        <v>5</v>
      </c>
      <c r="J46" s="12">
        <f>O46+I46</f>
        <v>17</v>
      </c>
      <c r="K46" s="13">
        <v>40</v>
      </c>
      <c r="L46" s="14">
        <f>J46/K46</f>
        <v>0.42499999999999999</v>
      </c>
      <c r="M46" s="14"/>
      <c r="N46" s="9" t="s">
        <v>480</v>
      </c>
      <c r="O46" s="92" t="s">
        <v>114</v>
      </c>
      <c r="P46" s="16"/>
    </row>
    <row r="47" spans="1:16" s="27" customFormat="1" ht="15.75" x14ac:dyDescent="0.25">
      <c r="A47" s="8">
        <v>46</v>
      </c>
      <c r="B47" s="9" t="s">
        <v>575</v>
      </c>
      <c r="C47" s="9" t="s">
        <v>576</v>
      </c>
      <c r="D47" s="24" t="s">
        <v>251</v>
      </c>
      <c r="E47" s="44" t="s">
        <v>478</v>
      </c>
      <c r="F47" s="11" t="s">
        <v>255</v>
      </c>
      <c r="G47" s="8" t="s">
        <v>214</v>
      </c>
      <c r="H47" s="12" t="s">
        <v>91</v>
      </c>
      <c r="I47" s="13">
        <v>7</v>
      </c>
      <c r="J47" s="12">
        <f>O47+I47</f>
        <v>17</v>
      </c>
      <c r="K47" s="13">
        <v>40</v>
      </c>
      <c r="L47" s="14">
        <f>J47/K47</f>
        <v>0.42499999999999999</v>
      </c>
      <c r="M47" s="14"/>
      <c r="N47" s="30" t="s">
        <v>480</v>
      </c>
      <c r="O47" s="92" t="s">
        <v>46</v>
      </c>
      <c r="P47" s="16"/>
    </row>
    <row r="48" spans="1:16" s="27" customFormat="1" ht="15.75" x14ac:dyDescent="0.25">
      <c r="A48" s="8">
        <v>47</v>
      </c>
      <c r="B48" s="59" t="s">
        <v>577</v>
      </c>
      <c r="C48" s="24" t="s">
        <v>578</v>
      </c>
      <c r="D48" s="58" t="s">
        <v>49</v>
      </c>
      <c r="E48" s="44" t="s">
        <v>478</v>
      </c>
      <c r="F48" s="11" t="s">
        <v>255</v>
      </c>
      <c r="G48" s="8" t="s">
        <v>214</v>
      </c>
      <c r="H48" s="12" t="s">
        <v>46</v>
      </c>
      <c r="I48" s="13">
        <v>6.5</v>
      </c>
      <c r="J48" s="12" t="s">
        <v>259</v>
      </c>
      <c r="K48" s="13">
        <v>40</v>
      </c>
      <c r="L48" s="14">
        <f>J48/K48</f>
        <v>0.42499999999999999</v>
      </c>
      <c r="M48" s="14"/>
      <c r="N48" s="9" t="s">
        <v>480</v>
      </c>
      <c r="O48" s="92" t="s">
        <v>114</v>
      </c>
      <c r="P48" s="16"/>
    </row>
    <row r="49" spans="1:16" s="27" customFormat="1" ht="15.75" x14ac:dyDescent="0.25">
      <c r="A49" s="50">
        <v>79</v>
      </c>
      <c r="B49" s="24" t="s">
        <v>667</v>
      </c>
      <c r="C49" s="24" t="s">
        <v>726</v>
      </c>
      <c r="D49" s="24" t="s">
        <v>749</v>
      </c>
      <c r="E49" s="49" t="s">
        <v>624</v>
      </c>
      <c r="F49" s="11" t="s">
        <v>255</v>
      </c>
      <c r="G49" s="8" t="s">
        <v>764</v>
      </c>
      <c r="H49" s="8">
        <v>8</v>
      </c>
      <c r="I49" s="65">
        <v>9</v>
      </c>
      <c r="J49" s="12">
        <f>H49+I49</f>
        <v>17</v>
      </c>
      <c r="K49" s="13">
        <v>40</v>
      </c>
      <c r="L49" s="14">
        <f>J49/K49</f>
        <v>0.42499999999999999</v>
      </c>
      <c r="M49" s="14"/>
      <c r="N49" s="31" t="s">
        <v>626</v>
      </c>
      <c r="O49" s="16" t="s">
        <v>769</v>
      </c>
    </row>
    <row r="50" spans="1:16" s="27" customFormat="1" ht="15.75" x14ac:dyDescent="0.25">
      <c r="A50" s="8">
        <v>25</v>
      </c>
      <c r="B50" s="9" t="s">
        <v>63</v>
      </c>
      <c r="C50" s="9" t="s">
        <v>64</v>
      </c>
      <c r="D50" s="58" t="s">
        <v>65</v>
      </c>
      <c r="E50" s="44" t="s">
        <v>13</v>
      </c>
      <c r="F50" s="41" t="s">
        <v>255</v>
      </c>
      <c r="G50" s="8">
        <v>8</v>
      </c>
      <c r="H50" s="12" t="s">
        <v>66</v>
      </c>
      <c r="I50" s="13">
        <v>0</v>
      </c>
      <c r="J50" s="12">
        <f>H50+I50</f>
        <v>16</v>
      </c>
      <c r="K50" s="13">
        <v>40</v>
      </c>
      <c r="L50" s="14">
        <f>J50/K50</f>
        <v>0.4</v>
      </c>
      <c r="M50" s="14"/>
      <c r="N50" s="9" t="s">
        <v>15</v>
      </c>
      <c r="O50" s="15" t="s">
        <v>47</v>
      </c>
      <c r="P50" s="16"/>
    </row>
    <row r="51" spans="1:16" s="27" customFormat="1" ht="15.75" x14ac:dyDescent="0.25">
      <c r="A51" s="50">
        <v>75</v>
      </c>
      <c r="B51" s="24" t="s">
        <v>766</v>
      </c>
      <c r="C51" s="24" t="s">
        <v>767</v>
      </c>
      <c r="D51" s="24" t="s">
        <v>39</v>
      </c>
      <c r="E51" s="49" t="s">
        <v>624</v>
      </c>
      <c r="F51" s="11" t="s">
        <v>255</v>
      </c>
      <c r="G51" s="8" t="s">
        <v>764</v>
      </c>
      <c r="H51" s="8">
        <v>7</v>
      </c>
      <c r="I51" s="65">
        <v>9</v>
      </c>
      <c r="J51" s="12">
        <f>H51+I51</f>
        <v>16</v>
      </c>
      <c r="K51" s="13">
        <v>40</v>
      </c>
      <c r="L51" s="14">
        <f>J51/K51</f>
        <v>0.4</v>
      </c>
      <c r="M51" s="14"/>
      <c r="N51" s="31" t="s">
        <v>626</v>
      </c>
      <c r="O51" s="16" t="s">
        <v>772</v>
      </c>
    </row>
    <row r="52" spans="1:16" s="27" customFormat="1" ht="15.75" x14ac:dyDescent="0.25">
      <c r="A52" s="8">
        <v>27</v>
      </c>
      <c r="B52" s="24" t="s">
        <v>72</v>
      </c>
      <c r="C52" s="24" t="s">
        <v>73</v>
      </c>
      <c r="D52" s="24" t="s">
        <v>74</v>
      </c>
      <c r="E52" s="44" t="s">
        <v>13</v>
      </c>
      <c r="F52" s="41" t="s">
        <v>255</v>
      </c>
      <c r="G52" s="8">
        <v>8</v>
      </c>
      <c r="H52" s="12" t="s">
        <v>75</v>
      </c>
      <c r="I52" s="13">
        <v>0</v>
      </c>
      <c r="J52" s="12">
        <f>H52+I52</f>
        <v>15</v>
      </c>
      <c r="K52" s="13">
        <v>40</v>
      </c>
      <c r="L52" s="14">
        <f>J52/K52</f>
        <v>0.375</v>
      </c>
      <c r="M52" s="14"/>
      <c r="N52" s="9" t="s">
        <v>15</v>
      </c>
      <c r="O52" s="15" t="s">
        <v>50</v>
      </c>
      <c r="P52" s="16"/>
    </row>
    <row r="53" spans="1:16" s="89" customFormat="1" ht="15.75" x14ac:dyDescent="0.25">
      <c r="A53" s="153">
        <v>76</v>
      </c>
      <c r="B53" s="102" t="s">
        <v>768</v>
      </c>
      <c r="C53" s="102" t="s">
        <v>216</v>
      </c>
      <c r="D53" s="102" t="s">
        <v>49</v>
      </c>
      <c r="E53" s="162" t="s">
        <v>624</v>
      </c>
      <c r="F53" s="111" t="s">
        <v>255</v>
      </c>
      <c r="G53" s="94" t="s">
        <v>220</v>
      </c>
      <c r="H53" s="94">
        <v>7</v>
      </c>
      <c r="I53" s="205">
        <v>8</v>
      </c>
      <c r="J53" s="117">
        <f>H53+I53</f>
        <v>15</v>
      </c>
      <c r="K53" s="118">
        <v>40</v>
      </c>
      <c r="L53" s="121">
        <f>J53/K53</f>
        <v>0.375</v>
      </c>
      <c r="M53" s="212"/>
      <c r="N53" s="145" t="s">
        <v>626</v>
      </c>
      <c r="O53" s="16" t="s">
        <v>773</v>
      </c>
      <c r="P53" s="27"/>
    </row>
    <row r="54" spans="1:16" s="89" customFormat="1" ht="15.75" x14ac:dyDescent="0.25">
      <c r="A54" s="94">
        <v>31</v>
      </c>
      <c r="B54" s="96" t="s">
        <v>89</v>
      </c>
      <c r="C54" s="96" t="s">
        <v>28</v>
      </c>
      <c r="D54" s="182" t="s">
        <v>90</v>
      </c>
      <c r="E54" s="109" t="s">
        <v>13</v>
      </c>
      <c r="F54" s="201" t="s">
        <v>255</v>
      </c>
      <c r="G54" s="94">
        <v>8</v>
      </c>
      <c r="H54" s="117" t="s">
        <v>91</v>
      </c>
      <c r="I54" s="118">
        <v>0</v>
      </c>
      <c r="J54" s="117">
        <f>H54+I54</f>
        <v>14</v>
      </c>
      <c r="K54" s="118">
        <v>40</v>
      </c>
      <c r="L54" s="121">
        <f>J54/K54</f>
        <v>0.35</v>
      </c>
      <c r="M54" s="212"/>
      <c r="N54" s="123" t="s">
        <v>15</v>
      </c>
      <c r="O54" s="15" t="s">
        <v>54</v>
      </c>
      <c r="P54" s="16"/>
    </row>
    <row r="55" spans="1:16" s="89" customFormat="1" ht="15.75" x14ac:dyDescent="0.25">
      <c r="A55" s="94">
        <v>26</v>
      </c>
      <c r="B55" s="102" t="s">
        <v>68</v>
      </c>
      <c r="C55" s="102" t="s">
        <v>69</v>
      </c>
      <c r="D55" s="102" t="s">
        <v>70</v>
      </c>
      <c r="E55" s="109" t="s">
        <v>13</v>
      </c>
      <c r="F55" s="201" t="s">
        <v>255</v>
      </c>
      <c r="G55" s="94">
        <v>8</v>
      </c>
      <c r="H55" s="117" t="s">
        <v>30</v>
      </c>
      <c r="I55" s="118">
        <v>0</v>
      </c>
      <c r="J55" s="117">
        <f>H55+I55</f>
        <v>13</v>
      </c>
      <c r="K55" s="118">
        <v>40</v>
      </c>
      <c r="L55" s="121">
        <f>J55/K55</f>
        <v>0.32500000000000001</v>
      </c>
      <c r="M55" s="212"/>
      <c r="N55" s="123" t="s">
        <v>15</v>
      </c>
      <c r="O55" s="15" t="s">
        <v>58</v>
      </c>
      <c r="P55" s="16"/>
    </row>
    <row r="56" spans="1:16" s="89" customFormat="1" ht="15.75" x14ac:dyDescent="0.25">
      <c r="A56" s="94">
        <v>28</v>
      </c>
      <c r="B56" s="96" t="s">
        <v>77</v>
      </c>
      <c r="C56" s="96" t="s">
        <v>78</v>
      </c>
      <c r="D56" s="96" t="s">
        <v>79</v>
      </c>
      <c r="E56" s="109" t="s">
        <v>13</v>
      </c>
      <c r="F56" s="201" t="s">
        <v>255</v>
      </c>
      <c r="G56" s="94">
        <v>8</v>
      </c>
      <c r="H56" s="117" t="s">
        <v>30</v>
      </c>
      <c r="I56" s="118">
        <v>0</v>
      </c>
      <c r="J56" s="117">
        <f>H56+I56</f>
        <v>13</v>
      </c>
      <c r="K56" s="118">
        <v>40</v>
      </c>
      <c r="L56" s="121">
        <f>J56/K56</f>
        <v>0.32500000000000001</v>
      </c>
      <c r="M56" s="212"/>
      <c r="N56" s="123" t="s">
        <v>15</v>
      </c>
      <c r="O56" s="15" t="s">
        <v>62</v>
      </c>
      <c r="P56" s="16"/>
    </row>
    <row r="57" spans="1:16" s="89" customFormat="1" ht="15.75" x14ac:dyDescent="0.25">
      <c r="A57" s="153">
        <v>80</v>
      </c>
      <c r="B57" s="102" t="s">
        <v>774</v>
      </c>
      <c r="C57" s="102" t="s">
        <v>775</v>
      </c>
      <c r="D57" s="102" t="s">
        <v>319</v>
      </c>
      <c r="E57" s="162" t="s">
        <v>624</v>
      </c>
      <c r="F57" s="111" t="s">
        <v>255</v>
      </c>
      <c r="G57" s="94" t="s">
        <v>764</v>
      </c>
      <c r="H57" s="94">
        <v>4</v>
      </c>
      <c r="I57" s="205">
        <v>8</v>
      </c>
      <c r="J57" s="117">
        <f>H57+I57</f>
        <v>12</v>
      </c>
      <c r="K57" s="118">
        <v>40</v>
      </c>
      <c r="L57" s="121">
        <f>J57/K57</f>
        <v>0.3</v>
      </c>
      <c r="M57" s="212"/>
      <c r="N57" s="145" t="s">
        <v>626</v>
      </c>
      <c r="O57" s="16" t="s">
        <v>776</v>
      </c>
      <c r="P57" s="27"/>
    </row>
    <row r="58" spans="1:16" s="89" customFormat="1" ht="15.75" x14ac:dyDescent="0.25">
      <c r="A58" s="94">
        <v>23</v>
      </c>
      <c r="B58" s="96" t="s">
        <v>55</v>
      </c>
      <c r="C58" s="96" t="s">
        <v>56</v>
      </c>
      <c r="D58" s="182" t="s">
        <v>57</v>
      </c>
      <c r="E58" s="109" t="s">
        <v>13</v>
      </c>
      <c r="F58" s="201" t="s">
        <v>255</v>
      </c>
      <c r="G58" s="94">
        <v>8</v>
      </c>
      <c r="H58" s="117" t="s">
        <v>19</v>
      </c>
      <c r="I58" s="118">
        <v>0</v>
      </c>
      <c r="J58" s="117">
        <f>H58+I58</f>
        <v>11</v>
      </c>
      <c r="K58" s="118">
        <v>40</v>
      </c>
      <c r="L58" s="121">
        <f>J58/K58</f>
        <v>0.27500000000000002</v>
      </c>
      <c r="M58" s="212"/>
      <c r="N58" s="123" t="s">
        <v>15</v>
      </c>
      <c r="O58" s="15" t="s">
        <v>67</v>
      </c>
      <c r="P58" s="16"/>
    </row>
    <row r="59" spans="1:16" s="89" customFormat="1" ht="15.75" x14ac:dyDescent="0.25">
      <c r="A59" s="94">
        <v>29</v>
      </c>
      <c r="B59" s="102" t="s">
        <v>81</v>
      </c>
      <c r="C59" s="102" t="s">
        <v>82</v>
      </c>
      <c r="D59" s="102" t="s">
        <v>83</v>
      </c>
      <c r="E59" s="109" t="s">
        <v>13</v>
      </c>
      <c r="F59" s="201" t="s">
        <v>255</v>
      </c>
      <c r="G59" s="94">
        <v>8</v>
      </c>
      <c r="H59" s="117" t="s">
        <v>19</v>
      </c>
      <c r="I59" s="118">
        <v>0</v>
      </c>
      <c r="J59" s="117">
        <f>H59+I59</f>
        <v>11</v>
      </c>
      <c r="K59" s="118">
        <v>40</v>
      </c>
      <c r="L59" s="121">
        <f>J59/K59</f>
        <v>0.27500000000000002</v>
      </c>
      <c r="M59" s="212"/>
      <c r="N59" s="123" t="s">
        <v>15</v>
      </c>
      <c r="O59" s="15" t="s">
        <v>71</v>
      </c>
      <c r="P59" s="16"/>
    </row>
    <row r="60" spans="1:16" s="89" customFormat="1" ht="15.75" x14ac:dyDescent="0.25">
      <c r="A60" s="94">
        <v>1</v>
      </c>
      <c r="B60" s="199" t="s">
        <v>332</v>
      </c>
      <c r="C60" s="199" t="s">
        <v>333</v>
      </c>
      <c r="D60" s="199" t="s">
        <v>74</v>
      </c>
      <c r="E60" s="200" t="s">
        <v>334</v>
      </c>
      <c r="F60" s="202" t="s">
        <v>255</v>
      </c>
      <c r="G60" s="203" t="s">
        <v>314</v>
      </c>
      <c r="H60" s="204" t="s">
        <v>43</v>
      </c>
      <c r="I60" s="204" t="s">
        <v>109</v>
      </c>
      <c r="J60" s="204" t="s">
        <v>19</v>
      </c>
      <c r="K60" s="206">
        <v>40</v>
      </c>
      <c r="L60" s="207">
        <f>J60/K60</f>
        <v>0.27500000000000002</v>
      </c>
      <c r="M60" s="213"/>
      <c r="N60" s="123" t="s">
        <v>335</v>
      </c>
      <c r="O60" s="15"/>
      <c r="P60" s="188">
        <v>30</v>
      </c>
    </row>
    <row r="61" spans="1:16" s="89" customFormat="1" ht="15.75" x14ac:dyDescent="0.25">
      <c r="A61" s="94">
        <v>20</v>
      </c>
      <c r="B61" s="178" t="s">
        <v>45</v>
      </c>
      <c r="C61" s="96" t="s">
        <v>41</v>
      </c>
      <c r="D61" s="96" t="s">
        <v>18</v>
      </c>
      <c r="E61" s="109" t="s">
        <v>13</v>
      </c>
      <c r="F61" s="201" t="s">
        <v>255</v>
      </c>
      <c r="G61" s="94">
        <v>8</v>
      </c>
      <c r="H61" s="117" t="s">
        <v>46</v>
      </c>
      <c r="I61" s="118">
        <v>0</v>
      </c>
      <c r="J61" s="117">
        <f>H61+I61</f>
        <v>10</v>
      </c>
      <c r="K61" s="118">
        <v>40</v>
      </c>
      <c r="L61" s="121">
        <f>J61/K61</f>
        <v>0.25</v>
      </c>
      <c r="M61" s="212"/>
      <c r="N61" s="123" t="s">
        <v>15</v>
      </c>
      <c r="O61" s="15" t="s">
        <v>76</v>
      </c>
      <c r="P61" s="16"/>
    </row>
    <row r="62" spans="1:16" s="89" customFormat="1" ht="15.75" x14ac:dyDescent="0.25">
      <c r="A62" s="94">
        <v>22</v>
      </c>
      <c r="B62" s="100" t="s">
        <v>51</v>
      </c>
      <c r="C62" s="100" t="s">
        <v>52</v>
      </c>
      <c r="D62" s="100" t="s">
        <v>53</v>
      </c>
      <c r="E62" s="109" t="s">
        <v>13</v>
      </c>
      <c r="F62" s="201" t="s">
        <v>255</v>
      </c>
      <c r="G62" s="94">
        <v>8</v>
      </c>
      <c r="H62" s="117" t="s">
        <v>46</v>
      </c>
      <c r="I62" s="118">
        <v>0</v>
      </c>
      <c r="J62" s="117">
        <f>H62+I62</f>
        <v>10</v>
      </c>
      <c r="K62" s="118">
        <v>40</v>
      </c>
      <c r="L62" s="121">
        <f>J62/K62</f>
        <v>0.25</v>
      </c>
      <c r="M62" s="212"/>
      <c r="N62" s="123" t="s">
        <v>15</v>
      </c>
      <c r="O62" s="15" t="s">
        <v>80</v>
      </c>
      <c r="P62" s="16"/>
    </row>
    <row r="63" spans="1:16" s="89" customFormat="1" ht="15.75" x14ac:dyDescent="0.25">
      <c r="A63" s="94">
        <v>24</v>
      </c>
      <c r="B63" s="102" t="s">
        <v>59</v>
      </c>
      <c r="C63" s="102" t="s">
        <v>60</v>
      </c>
      <c r="D63" s="102" t="s">
        <v>61</v>
      </c>
      <c r="E63" s="109" t="s">
        <v>13</v>
      </c>
      <c r="F63" s="201" t="s">
        <v>255</v>
      </c>
      <c r="G63" s="94">
        <v>8</v>
      </c>
      <c r="H63" s="117" t="s">
        <v>46</v>
      </c>
      <c r="I63" s="118">
        <v>0</v>
      </c>
      <c r="J63" s="117">
        <f>H63+I63</f>
        <v>10</v>
      </c>
      <c r="K63" s="118">
        <v>40</v>
      </c>
      <c r="L63" s="121">
        <f>J63/K63</f>
        <v>0.25</v>
      </c>
      <c r="M63" s="212"/>
      <c r="N63" s="123" t="s">
        <v>15</v>
      </c>
      <c r="O63" s="15" t="s">
        <v>84</v>
      </c>
      <c r="P63" s="16"/>
    </row>
    <row r="64" spans="1:16" s="89" customFormat="1" ht="15.75" x14ac:dyDescent="0.25">
      <c r="A64" s="94">
        <v>30</v>
      </c>
      <c r="B64" s="178" t="s">
        <v>85</v>
      </c>
      <c r="C64" s="102" t="s">
        <v>86</v>
      </c>
      <c r="D64" s="102" t="s">
        <v>87</v>
      </c>
      <c r="E64" s="109" t="s">
        <v>13</v>
      </c>
      <c r="F64" s="201" t="s">
        <v>255</v>
      </c>
      <c r="G64" s="94">
        <v>8</v>
      </c>
      <c r="H64" s="117" t="s">
        <v>46</v>
      </c>
      <c r="I64" s="118">
        <v>0</v>
      </c>
      <c r="J64" s="117">
        <f>H64+I64</f>
        <v>10</v>
      </c>
      <c r="K64" s="118">
        <v>40</v>
      </c>
      <c r="L64" s="121">
        <f>J64/K64</f>
        <v>0.25</v>
      </c>
      <c r="M64" s="212"/>
      <c r="N64" s="123" t="s">
        <v>15</v>
      </c>
      <c r="O64" s="15" t="s">
        <v>88</v>
      </c>
      <c r="P64" s="16"/>
    </row>
    <row r="65" spans="1:16" s="89" customFormat="1" ht="15.75" x14ac:dyDescent="0.25">
      <c r="A65" s="94">
        <v>32</v>
      </c>
      <c r="B65" s="96" t="s">
        <v>93</v>
      </c>
      <c r="C65" s="96" t="s">
        <v>34</v>
      </c>
      <c r="D65" s="96" t="s">
        <v>35</v>
      </c>
      <c r="E65" s="109" t="s">
        <v>13</v>
      </c>
      <c r="F65" s="201" t="s">
        <v>255</v>
      </c>
      <c r="G65" s="94">
        <v>8</v>
      </c>
      <c r="H65" s="117" t="s">
        <v>46</v>
      </c>
      <c r="I65" s="118">
        <v>0</v>
      </c>
      <c r="J65" s="117">
        <f>H65+I65</f>
        <v>10</v>
      </c>
      <c r="K65" s="118">
        <v>40</v>
      </c>
      <c r="L65" s="121">
        <f>J65/K65</f>
        <v>0.25</v>
      </c>
      <c r="M65" s="212"/>
      <c r="N65" s="123" t="s">
        <v>15</v>
      </c>
      <c r="O65" s="15" t="s">
        <v>92</v>
      </c>
      <c r="P65" s="16"/>
    </row>
    <row r="66" spans="1:16" s="89" customFormat="1" ht="15.75" x14ac:dyDescent="0.25">
      <c r="A66" s="94">
        <v>21</v>
      </c>
      <c r="B66" s="102" t="s">
        <v>48</v>
      </c>
      <c r="C66" s="102" t="s">
        <v>25</v>
      </c>
      <c r="D66" s="102" t="s">
        <v>49</v>
      </c>
      <c r="E66" s="109" t="s">
        <v>13</v>
      </c>
      <c r="F66" s="201" t="s">
        <v>255</v>
      </c>
      <c r="G66" s="94">
        <v>8</v>
      </c>
      <c r="H66" s="117" t="s">
        <v>23</v>
      </c>
      <c r="I66" s="118">
        <v>0</v>
      </c>
      <c r="J66" s="117">
        <f>H66+I66</f>
        <v>6</v>
      </c>
      <c r="K66" s="118">
        <v>40</v>
      </c>
      <c r="L66" s="121">
        <f>J66/K66</f>
        <v>0.15</v>
      </c>
      <c r="M66" s="195"/>
      <c r="N66" s="15" t="s">
        <v>15</v>
      </c>
      <c r="O66" s="15" t="s">
        <v>94</v>
      </c>
      <c r="P66" s="16"/>
    </row>
  </sheetData>
  <autoFilter ref="A2:P66">
    <sortState ref="A3:O66">
      <sortCondition descending="1" ref="L2:L66"/>
    </sortState>
  </autoFilter>
  <dataValidations count="1">
    <dataValidation type="list" allowBlank="1" showInputMessage="1" showErrorMessage="1" sqref="G3:G15 G23:G30">
      <formula1>t_class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topLeftCell="A7" workbookViewId="0">
      <selection activeCell="J29" sqref="J29"/>
    </sheetView>
  </sheetViews>
  <sheetFormatPr defaultRowHeight="15" x14ac:dyDescent="0.25"/>
  <cols>
    <col min="1" max="1" width="5.5703125" customWidth="1"/>
    <col min="2" max="2" width="15.140625" customWidth="1"/>
    <col min="3" max="3" width="12.42578125" customWidth="1"/>
    <col min="4" max="4" width="17" customWidth="1"/>
    <col min="5" max="5" width="30.28515625" customWidth="1"/>
    <col min="6" max="6" width="24" customWidth="1"/>
    <col min="11" max="11" width="11.7109375" customWidth="1"/>
    <col min="12" max="13" width="11" customWidth="1"/>
    <col min="14" max="14" width="34.85546875" customWidth="1"/>
  </cols>
  <sheetData>
    <row r="2" spans="1:16" s="7" customFormat="1" ht="35.25" customHeight="1" x14ac:dyDescent="0.2">
      <c r="A2" s="1" t="s">
        <v>0</v>
      </c>
      <c r="B2" s="1" t="s">
        <v>777</v>
      </c>
      <c r="C2" s="1" t="s">
        <v>781</v>
      </c>
      <c r="D2" s="1" t="s">
        <v>779</v>
      </c>
      <c r="E2" s="1" t="s">
        <v>780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784</v>
      </c>
      <c r="N2" s="4" t="s">
        <v>8</v>
      </c>
      <c r="O2" s="5" t="s">
        <v>9</v>
      </c>
      <c r="P2" s="6"/>
    </row>
    <row r="3" spans="1:16" s="16" customFormat="1" ht="17.25" customHeight="1" x14ac:dyDescent="0.25">
      <c r="A3" s="8">
        <v>11</v>
      </c>
      <c r="B3" s="62" t="s">
        <v>193</v>
      </c>
      <c r="C3" s="9" t="s">
        <v>184</v>
      </c>
      <c r="D3" s="9" t="s">
        <v>194</v>
      </c>
      <c r="E3" s="70" t="s">
        <v>159</v>
      </c>
      <c r="F3" s="11" t="s">
        <v>255</v>
      </c>
      <c r="G3" s="8" t="s">
        <v>188</v>
      </c>
      <c r="H3" s="12" t="s">
        <v>165</v>
      </c>
      <c r="I3" s="13">
        <v>19</v>
      </c>
      <c r="J3" s="12">
        <f>H3+I3</f>
        <v>59</v>
      </c>
      <c r="K3" s="13">
        <v>62</v>
      </c>
      <c r="L3" s="14">
        <f>J3/K3</f>
        <v>0.95161290322580649</v>
      </c>
      <c r="M3" s="14" t="s">
        <v>787</v>
      </c>
      <c r="N3" s="9" t="s">
        <v>170</v>
      </c>
    </row>
    <row r="4" spans="1:16" s="16" customFormat="1" ht="17.25" customHeight="1" x14ac:dyDescent="0.25">
      <c r="A4" s="8">
        <v>8</v>
      </c>
      <c r="B4" s="62" t="s">
        <v>187</v>
      </c>
      <c r="C4" s="24" t="s">
        <v>28</v>
      </c>
      <c r="D4" s="24" t="s">
        <v>33</v>
      </c>
      <c r="E4" s="70" t="s">
        <v>159</v>
      </c>
      <c r="F4" s="11" t="s">
        <v>255</v>
      </c>
      <c r="G4" s="21" t="s">
        <v>188</v>
      </c>
      <c r="H4" s="12" t="s">
        <v>182</v>
      </c>
      <c r="I4" s="13">
        <v>17</v>
      </c>
      <c r="J4" s="12">
        <f>H4+I4</f>
        <v>52</v>
      </c>
      <c r="K4" s="13">
        <v>62</v>
      </c>
      <c r="L4" s="14">
        <f>J4/K4</f>
        <v>0.83870967741935487</v>
      </c>
      <c r="M4" s="14" t="s">
        <v>787</v>
      </c>
      <c r="N4" s="9" t="s">
        <v>170</v>
      </c>
    </row>
    <row r="5" spans="1:16" s="16" customFormat="1" ht="17.25" customHeight="1" x14ac:dyDescent="0.25">
      <c r="A5" s="95">
        <v>58</v>
      </c>
      <c r="B5" s="177" t="s">
        <v>452</v>
      </c>
      <c r="C5" s="177" t="s">
        <v>250</v>
      </c>
      <c r="D5" s="177" t="s">
        <v>42</v>
      </c>
      <c r="E5" s="140">
        <v>39842</v>
      </c>
      <c r="F5" s="93" t="s">
        <v>783</v>
      </c>
      <c r="G5" s="93">
        <v>9</v>
      </c>
      <c r="H5" s="93">
        <v>32</v>
      </c>
      <c r="I5" s="115">
        <v>18</v>
      </c>
      <c r="J5" s="115">
        <f>H5+I5</f>
        <v>50</v>
      </c>
      <c r="K5" s="115">
        <v>62</v>
      </c>
      <c r="L5" s="119">
        <f>J5/K5</f>
        <v>0.80645161290322576</v>
      </c>
      <c r="M5" s="14" t="s">
        <v>787</v>
      </c>
      <c r="N5" s="146"/>
      <c r="O5" s="89"/>
      <c r="P5" s="89"/>
    </row>
    <row r="6" spans="1:16" s="16" customFormat="1" ht="17.25" customHeight="1" x14ac:dyDescent="0.25">
      <c r="A6" s="95">
        <v>57</v>
      </c>
      <c r="B6" s="177" t="s">
        <v>451</v>
      </c>
      <c r="C6" s="177" t="s">
        <v>293</v>
      </c>
      <c r="D6" s="177" t="s">
        <v>70</v>
      </c>
      <c r="E6" s="140">
        <v>39615</v>
      </c>
      <c r="F6" s="93" t="s">
        <v>783</v>
      </c>
      <c r="G6" s="93">
        <v>9</v>
      </c>
      <c r="H6" s="93">
        <v>35</v>
      </c>
      <c r="I6" s="115">
        <v>15</v>
      </c>
      <c r="J6" s="115">
        <f>H6+I6</f>
        <v>50</v>
      </c>
      <c r="K6" s="115">
        <v>62</v>
      </c>
      <c r="L6" s="119">
        <f>J6/K6</f>
        <v>0.80645161290322576</v>
      </c>
      <c r="M6" s="14" t="s">
        <v>787</v>
      </c>
      <c r="N6" s="146"/>
      <c r="O6" s="89"/>
      <c r="P6" s="89"/>
    </row>
    <row r="7" spans="1:16" s="16" customFormat="1" ht="15.75" x14ac:dyDescent="0.25">
      <c r="A7" s="95">
        <v>59</v>
      </c>
      <c r="B7" s="177" t="s">
        <v>453</v>
      </c>
      <c r="C7" s="177" t="s">
        <v>184</v>
      </c>
      <c r="D7" s="177" t="s">
        <v>266</v>
      </c>
      <c r="E7" s="140">
        <v>39857</v>
      </c>
      <c r="F7" s="93" t="s">
        <v>783</v>
      </c>
      <c r="G7" s="93">
        <v>9</v>
      </c>
      <c r="H7" s="93">
        <v>28</v>
      </c>
      <c r="I7" s="115">
        <v>20</v>
      </c>
      <c r="J7" s="115">
        <f>H7+I7</f>
        <v>48</v>
      </c>
      <c r="K7" s="115">
        <v>62</v>
      </c>
      <c r="L7" s="119">
        <f>J7/K7</f>
        <v>0.77419354838709675</v>
      </c>
      <c r="M7" s="14" t="s">
        <v>787</v>
      </c>
      <c r="N7" s="186"/>
      <c r="O7" s="91"/>
      <c r="P7" s="91"/>
    </row>
    <row r="8" spans="1:16" s="16" customFormat="1" ht="15.75" x14ac:dyDescent="0.25">
      <c r="A8" s="19">
        <v>12</v>
      </c>
      <c r="B8" s="62" t="s">
        <v>195</v>
      </c>
      <c r="C8" s="58" t="s">
        <v>196</v>
      </c>
      <c r="D8" s="9" t="s">
        <v>197</v>
      </c>
      <c r="E8" s="70" t="s">
        <v>159</v>
      </c>
      <c r="F8" s="11" t="s">
        <v>255</v>
      </c>
      <c r="G8" s="8" t="s">
        <v>188</v>
      </c>
      <c r="H8" s="12" t="s">
        <v>198</v>
      </c>
      <c r="I8" s="13">
        <v>17</v>
      </c>
      <c r="J8" s="12">
        <f>H8+I8</f>
        <v>47</v>
      </c>
      <c r="K8" s="13">
        <v>62</v>
      </c>
      <c r="L8" s="14">
        <f>J8/K8</f>
        <v>0.75806451612903225</v>
      </c>
      <c r="M8" s="14" t="s">
        <v>787</v>
      </c>
      <c r="N8" s="9" t="s">
        <v>170</v>
      </c>
    </row>
    <row r="9" spans="1:16" s="16" customFormat="1" ht="15.75" x14ac:dyDescent="0.25">
      <c r="A9" s="19">
        <v>13</v>
      </c>
      <c r="B9" s="62" t="s">
        <v>199</v>
      </c>
      <c r="C9" s="9" t="s">
        <v>200</v>
      </c>
      <c r="D9" s="9" t="s">
        <v>49</v>
      </c>
      <c r="E9" s="70" t="s">
        <v>159</v>
      </c>
      <c r="F9" s="11" t="s">
        <v>255</v>
      </c>
      <c r="G9" s="8" t="s">
        <v>201</v>
      </c>
      <c r="H9" s="12" t="s">
        <v>198</v>
      </c>
      <c r="I9" s="13">
        <v>17</v>
      </c>
      <c r="J9" s="12">
        <f>H9+I9</f>
        <v>47</v>
      </c>
      <c r="K9" s="13">
        <v>62</v>
      </c>
      <c r="L9" s="14">
        <f>J9/K9</f>
        <v>0.75806451612903225</v>
      </c>
      <c r="M9" s="14" t="s">
        <v>787</v>
      </c>
      <c r="N9" s="9" t="s">
        <v>170</v>
      </c>
    </row>
    <row r="10" spans="1:16" s="16" customFormat="1" ht="15.75" x14ac:dyDescent="0.25">
      <c r="A10" s="19">
        <v>16</v>
      </c>
      <c r="B10" s="62" t="s">
        <v>204</v>
      </c>
      <c r="C10" s="9" t="s">
        <v>38</v>
      </c>
      <c r="D10" s="9" t="s">
        <v>127</v>
      </c>
      <c r="E10" s="70" t="s">
        <v>159</v>
      </c>
      <c r="F10" s="11" t="s">
        <v>255</v>
      </c>
      <c r="G10" s="8" t="s">
        <v>201</v>
      </c>
      <c r="H10" s="12" t="s">
        <v>198</v>
      </c>
      <c r="I10" s="13">
        <v>17</v>
      </c>
      <c r="J10" s="12">
        <f>H10+I10</f>
        <v>47</v>
      </c>
      <c r="K10" s="13">
        <v>62</v>
      </c>
      <c r="L10" s="14">
        <f>J10/K10</f>
        <v>0.75806451612903225</v>
      </c>
      <c r="M10" s="14" t="s">
        <v>787</v>
      </c>
      <c r="N10" s="9" t="s">
        <v>170</v>
      </c>
    </row>
    <row r="11" spans="1:16" s="16" customFormat="1" ht="15.75" x14ac:dyDescent="0.25">
      <c r="A11" s="19">
        <v>13</v>
      </c>
      <c r="B11" s="9" t="s">
        <v>283</v>
      </c>
      <c r="C11" s="58" t="s">
        <v>284</v>
      </c>
      <c r="D11" s="9" t="s">
        <v>213</v>
      </c>
      <c r="E11" s="44" t="s">
        <v>254</v>
      </c>
      <c r="F11" s="11" t="str">
        <f>F8</f>
        <v>физическая культура</v>
      </c>
      <c r="G11" s="8" t="s">
        <v>285</v>
      </c>
      <c r="H11" s="12" t="s">
        <v>185</v>
      </c>
      <c r="I11" s="13">
        <v>9</v>
      </c>
      <c r="J11" s="12">
        <f>H11+I11</f>
        <v>47</v>
      </c>
      <c r="K11" s="13">
        <v>62</v>
      </c>
      <c r="L11" s="14">
        <f>J11/K11</f>
        <v>0.75806451612903225</v>
      </c>
      <c r="M11" s="14" t="s">
        <v>787</v>
      </c>
      <c r="N11" s="9" t="e">
        <f>#REF!</f>
        <v>#REF!</v>
      </c>
      <c r="O11" s="16">
        <v>0.53</v>
      </c>
    </row>
    <row r="12" spans="1:16" s="16" customFormat="1" ht="15.75" x14ac:dyDescent="0.25">
      <c r="A12" s="19">
        <v>14</v>
      </c>
      <c r="B12" s="62" t="s">
        <v>202</v>
      </c>
      <c r="C12" s="24" t="s">
        <v>52</v>
      </c>
      <c r="D12" s="24" t="s">
        <v>42</v>
      </c>
      <c r="E12" s="70" t="s">
        <v>159</v>
      </c>
      <c r="F12" s="11" t="s">
        <v>255</v>
      </c>
      <c r="G12" s="8" t="s">
        <v>201</v>
      </c>
      <c r="H12" s="12" t="s">
        <v>198</v>
      </c>
      <c r="I12" s="13">
        <v>15</v>
      </c>
      <c r="J12" s="12">
        <f>H12+I12</f>
        <v>45</v>
      </c>
      <c r="K12" s="13">
        <v>62</v>
      </c>
      <c r="L12" s="14">
        <f>J12/K12</f>
        <v>0.72580645161290325</v>
      </c>
      <c r="M12" s="14" t="s">
        <v>787</v>
      </c>
      <c r="N12" s="9" t="s">
        <v>170</v>
      </c>
    </row>
    <row r="13" spans="1:16" s="16" customFormat="1" ht="15.75" x14ac:dyDescent="0.25">
      <c r="A13" s="19">
        <v>15</v>
      </c>
      <c r="B13" s="62" t="s">
        <v>203</v>
      </c>
      <c r="C13" s="9" t="s">
        <v>73</v>
      </c>
      <c r="D13" s="9" t="s">
        <v>35</v>
      </c>
      <c r="E13" s="70" t="s">
        <v>159</v>
      </c>
      <c r="F13" s="11" t="s">
        <v>255</v>
      </c>
      <c r="G13" s="8" t="s">
        <v>201</v>
      </c>
      <c r="H13" s="12" t="s">
        <v>198</v>
      </c>
      <c r="I13" s="13">
        <v>15</v>
      </c>
      <c r="J13" s="12">
        <f>H13+I13</f>
        <v>45</v>
      </c>
      <c r="K13" s="13">
        <v>62</v>
      </c>
      <c r="L13" s="14">
        <f>J13/K13</f>
        <v>0.72580645161290325</v>
      </c>
      <c r="M13" s="14" t="s">
        <v>787</v>
      </c>
      <c r="N13" s="9" t="s">
        <v>170</v>
      </c>
    </row>
    <row r="14" spans="1:16" s="16" customFormat="1" ht="15.75" x14ac:dyDescent="0.25">
      <c r="A14" s="19">
        <v>15</v>
      </c>
      <c r="B14" s="59" t="s">
        <v>288</v>
      </c>
      <c r="C14" s="9" t="s">
        <v>289</v>
      </c>
      <c r="D14" s="9" t="s">
        <v>290</v>
      </c>
      <c r="E14" s="44" t="s">
        <v>254</v>
      </c>
      <c r="F14" s="11" t="str">
        <f>F10</f>
        <v>физическая культура</v>
      </c>
      <c r="G14" s="8" t="s">
        <v>285</v>
      </c>
      <c r="H14" s="12" t="s">
        <v>291</v>
      </c>
      <c r="I14" s="13">
        <v>8</v>
      </c>
      <c r="J14" s="12">
        <f>H14+I14</f>
        <v>45</v>
      </c>
      <c r="K14" s="13">
        <v>62</v>
      </c>
      <c r="L14" s="14">
        <f>J14/K14</f>
        <v>0.72580645161290325</v>
      </c>
      <c r="M14" s="14" t="s">
        <v>787</v>
      </c>
      <c r="N14" s="31" t="e">
        <f>#REF!</f>
        <v>#REF!</v>
      </c>
      <c r="O14" s="16">
        <v>1.1000000000000001</v>
      </c>
    </row>
    <row r="15" spans="1:16" s="16" customFormat="1" ht="15.75" x14ac:dyDescent="0.25">
      <c r="A15" s="176">
        <v>56</v>
      </c>
      <c r="B15" s="177" t="s">
        <v>450</v>
      </c>
      <c r="C15" s="177" t="s">
        <v>411</v>
      </c>
      <c r="D15" s="177" t="s">
        <v>127</v>
      </c>
      <c r="E15" s="140">
        <v>39679</v>
      </c>
      <c r="F15" s="93" t="s">
        <v>783</v>
      </c>
      <c r="G15" s="93">
        <v>9</v>
      </c>
      <c r="H15" s="93">
        <v>31</v>
      </c>
      <c r="I15" s="115">
        <v>14</v>
      </c>
      <c r="J15" s="115">
        <f>H15+I15</f>
        <v>45</v>
      </c>
      <c r="K15" s="115">
        <v>62</v>
      </c>
      <c r="L15" s="119">
        <f>J15/K15</f>
        <v>0.72580645161290325</v>
      </c>
      <c r="M15" s="14" t="s">
        <v>787</v>
      </c>
      <c r="N15" s="186"/>
      <c r="O15" s="91"/>
      <c r="P15" s="91"/>
    </row>
    <row r="16" spans="1:16" s="16" customFormat="1" ht="15.75" x14ac:dyDescent="0.25">
      <c r="A16" s="176">
        <v>52</v>
      </c>
      <c r="B16" s="177" t="s">
        <v>445</v>
      </c>
      <c r="C16" s="177" t="s">
        <v>441</v>
      </c>
      <c r="D16" s="177" t="s">
        <v>39</v>
      </c>
      <c r="E16" s="140">
        <v>39659</v>
      </c>
      <c r="F16" s="93" t="s">
        <v>783</v>
      </c>
      <c r="G16" s="93">
        <v>9</v>
      </c>
      <c r="H16" s="93">
        <v>25</v>
      </c>
      <c r="I16" s="115">
        <v>20</v>
      </c>
      <c r="J16" s="115">
        <f>H16+I16</f>
        <v>45</v>
      </c>
      <c r="K16" s="115">
        <v>62</v>
      </c>
      <c r="L16" s="119">
        <f>J16/K16</f>
        <v>0.72580645161290325</v>
      </c>
      <c r="M16" s="14" t="s">
        <v>787</v>
      </c>
      <c r="N16" s="186"/>
      <c r="O16" s="91"/>
      <c r="P16" s="91"/>
    </row>
    <row r="17" spans="1:16" s="16" customFormat="1" ht="15.75" x14ac:dyDescent="0.25">
      <c r="A17" s="176">
        <v>54</v>
      </c>
      <c r="B17" s="177" t="s">
        <v>447</v>
      </c>
      <c r="C17" s="177" t="s">
        <v>448</v>
      </c>
      <c r="D17" s="177" t="s">
        <v>136</v>
      </c>
      <c r="E17" s="140">
        <v>39636</v>
      </c>
      <c r="F17" s="93" t="s">
        <v>783</v>
      </c>
      <c r="G17" s="93">
        <v>9</v>
      </c>
      <c r="H17" s="93">
        <v>31</v>
      </c>
      <c r="I17" s="115">
        <v>11</v>
      </c>
      <c r="J17" s="115">
        <f>H17+I17</f>
        <v>42</v>
      </c>
      <c r="K17" s="115">
        <v>62</v>
      </c>
      <c r="L17" s="119">
        <f>J17/K17</f>
        <v>0.67741935483870963</v>
      </c>
      <c r="M17" s="119" t="s">
        <v>788</v>
      </c>
      <c r="N17" s="186"/>
      <c r="O17" s="91"/>
      <c r="P17" s="91"/>
    </row>
    <row r="18" spans="1:16" s="16" customFormat="1" ht="15.75" x14ac:dyDescent="0.25">
      <c r="A18" s="19">
        <v>19</v>
      </c>
      <c r="B18" s="9" t="s">
        <v>297</v>
      </c>
      <c r="C18" s="9" t="s">
        <v>298</v>
      </c>
      <c r="D18" s="9" t="s">
        <v>116</v>
      </c>
      <c r="E18" s="44" t="s">
        <v>254</v>
      </c>
      <c r="F18" s="11" t="str">
        <f>F15</f>
        <v>физ-ра</v>
      </c>
      <c r="G18" s="8" t="s">
        <v>201</v>
      </c>
      <c r="H18" s="12" t="s">
        <v>299</v>
      </c>
      <c r="I18" s="13">
        <v>8</v>
      </c>
      <c r="J18" s="12">
        <f>H18+I18</f>
        <v>41</v>
      </c>
      <c r="K18" s="13">
        <v>62</v>
      </c>
      <c r="L18" s="14">
        <f>J18/K18</f>
        <v>0.66129032258064513</v>
      </c>
      <c r="M18" s="119" t="s">
        <v>788</v>
      </c>
      <c r="N18" s="9" t="e">
        <f>#REF!</f>
        <v>#REF!</v>
      </c>
    </row>
    <row r="19" spans="1:16" s="16" customFormat="1" ht="15.75" x14ac:dyDescent="0.25">
      <c r="A19" s="176">
        <v>55</v>
      </c>
      <c r="B19" s="177" t="s">
        <v>449</v>
      </c>
      <c r="C19" s="177" t="s">
        <v>190</v>
      </c>
      <c r="D19" s="177" t="s">
        <v>158</v>
      </c>
      <c r="E19" s="140">
        <v>39637</v>
      </c>
      <c r="F19" s="93" t="s">
        <v>783</v>
      </c>
      <c r="G19" s="93">
        <v>9</v>
      </c>
      <c r="H19" s="93">
        <v>28</v>
      </c>
      <c r="I19" s="115">
        <v>13</v>
      </c>
      <c r="J19" s="115">
        <f>H19+I19</f>
        <v>41</v>
      </c>
      <c r="K19" s="115">
        <v>62</v>
      </c>
      <c r="L19" s="119">
        <f>J19/K19</f>
        <v>0.66129032258064513</v>
      </c>
      <c r="M19" s="119" t="s">
        <v>788</v>
      </c>
      <c r="N19" s="186"/>
      <c r="O19" s="91"/>
      <c r="P19" s="91"/>
    </row>
    <row r="20" spans="1:16" s="16" customFormat="1" ht="15.75" x14ac:dyDescent="0.25">
      <c r="A20" s="8">
        <v>15</v>
      </c>
      <c r="B20" s="59" t="s">
        <v>660</v>
      </c>
      <c r="C20" s="9" t="s">
        <v>293</v>
      </c>
      <c r="D20" s="72" t="s">
        <v>35</v>
      </c>
      <c r="E20" s="49" t="s">
        <v>624</v>
      </c>
      <c r="F20" s="11" t="s">
        <v>255</v>
      </c>
      <c r="G20" s="8" t="s">
        <v>661</v>
      </c>
      <c r="H20" s="12" t="s">
        <v>178</v>
      </c>
      <c r="I20" s="13">
        <v>8.5</v>
      </c>
      <c r="J20" s="12" t="s">
        <v>165</v>
      </c>
      <c r="K20" s="13">
        <v>62</v>
      </c>
      <c r="L20" s="14">
        <f>J20/K20</f>
        <v>0.64516129032258063</v>
      </c>
      <c r="M20" s="119" t="s">
        <v>788</v>
      </c>
      <c r="N20" s="31" t="s">
        <v>626</v>
      </c>
      <c r="O20" s="16" t="s">
        <v>662</v>
      </c>
    </row>
    <row r="21" spans="1:16" s="16" customFormat="1" ht="15.75" x14ac:dyDescent="0.25">
      <c r="A21" s="8">
        <v>22</v>
      </c>
      <c r="B21" s="17" t="s">
        <v>171</v>
      </c>
      <c r="C21" s="17" t="s">
        <v>420</v>
      </c>
      <c r="D21" s="17" t="s">
        <v>39</v>
      </c>
      <c r="E21" s="44" t="s">
        <v>624</v>
      </c>
      <c r="F21" s="54" t="s">
        <v>255</v>
      </c>
      <c r="G21" s="8" t="s">
        <v>285</v>
      </c>
      <c r="H21" s="12" t="s">
        <v>198</v>
      </c>
      <c r="I21" s="13">
        <v>9</v>
      </c>
      <c r="J21" s="12">
        <f>H21+I21</f>
        <v>39</v>
      </c>
      <c r="K21" s="13">
        <v>62</v>
      </c>
      <c r="L21" s="14">
        <f>J21/K21</f>
        <v>0.62903225806451613</v>
      </c>
      <c r="M21" s="119" t="s">
        <v>788</v>
      </c>
      <c r="N21" s="51" t="s">
        <v>664</v>
      </c>
      <c r="O21" s="16" t="s">
        <v>657</v>
      </c>
    </row>
    <row r="22" spans="1:16" s="16" customFormat="1" ht="15.75" x14ac:dyDescent="0.25">
      <c r="A22" s="8">
        <v>14</v>
      </c>
      <c r="B22" s="17" t="s">
        <v>286</v>
      </c>
      <c r="C22" s="17" t="s">
        <v>287</v>
      </c>
      <c r="D22" s="17" t="s">
        <v>104</v>
      </c>
      <c r="E22" s="44" t="s">
        <v>254</v>
      </c>
      <c r="F22" s="11" t="s">
        <v>255</v>
      </c>
      <c r="G22" s="8" t="s">
        <v>285</v>
      </c>
      <c r="H22" s="12" t="s">
        <v>198</v>
      </c>
      <c r="I22" s="13">
        <v>8</v>
      </c>
      <c r="J22" s="12">
        <f>H22+I22</f>
        <v>38</v>
      </c>
      <c r="K22" s="13">
        <v>62</v>
      </c>
      <c r="L22" s="14">
        <f>J22/K22</f>
        <v>0.61290322580645162</v>
      </c>
      <c r="M22" s="119" t="s">
        <v>788</v>
      </c>
      <c r="N22" s="29" t="e">
        <f>#REF!</f>
        <v>#REF!</v>
      </c>
      <c r="O22" s="16">
        <v>0.55000000000000004</v>
      </c>
    </row>
    <row r="23" spans="1:16" s="16" customFormat="1" ht="15.75" x14ac:dyDescent="0.25">
      <c r="A23" s="8">
        <v>4</v>
      </c>
      <c r="B23" s="24" t="s">
        <v>342</v>
      </c>
      <c r="C23" s="24" t="s">
        <v>343</v>
      </c>
      <c r="D23" s="69" t="s">
        <v>324</v>
      </c>
      <c r="E23" s="32" t="s">
        <v>334</v>
      </c>
      <c r="F23" s="11" t="s">
        <v>255</v>
      </c>
      <c r="G23" s="8" t="s">
        <v>285</v>
      </c>
      <c r="H23" s="12" t="s">
        <v>178</v>
      </c>
      <c r="I23" s="12" t="s">
        <v>109</v>
      </c>
      <c r="J23" s="12" t="s">
        <v>185</v>
      </c>
      <c r="K23" s="13">
        <v>62</v>
      </c>
      <c r="L23" s="14">
        <f>J23/K23</f>
        <v>0.61290322580645162</v>
      </c>
      <c r="M23" s="119" t="s">
        <v>788</v>
      </c>
      <c r="N23" s="9" t="s">
        <v>341</v>
      </c>
      <c r="O23" s="15" t="s">
        <v>341</v>
      </c>
      <c r="P23" s="188">
        <v>59</v>
      </c>
    </row>
    <row r="24" spans="1:16" s="16" customFormat="1" ht="15.75" x14ac:dyDescent="0.25">
      <c r="A24" s="8">
        <v>16</v>
      </c>
      <c r="B24" s="9" t="s">
        <v>663</v>
      </c>
      <c r="C24" s="9" t="s">
        <v>98</v>
      </c>
      <c r="D24" s="72" t="s">
        <v>145</v>
      </c>
      <c r="E24" s="49" t="s">
        <v>624</v>
      </c>
      <c r="F24" s="11" t="s">
        <v>255</v>
      </c>
      <c r="G24" s="8" t="s">
        <v>285</v>
      </c>
      <c r="H24" s="12" t="s">
        <v>294</v>
      </c>
      <c r="I24" s="13">
        <v>8.5</v>
      </c>
      <c r="J24" s="12" t="s">
        <v>185</v>
      </c>
      <c r="K24" s="13">
        <v>62</v>
      </c>
      <c r="L24" s="14">
        <f>J24/K24</f>
        <v>0.61290322580645162</v>
      </c>
      <c r="M24" s="119" t="s">
        <v>788</v>
      </c>
      <c r="N24" s="9" t="s">
        <v>664</v>
      </c>
      <c r="O24" s="16" t="s">
        <v>666</v>
      </c>
    </row>
    <row r="25" spans="1:16" s="16" customFormat="1" ht="15.75" x14ac:dyDescent="0.25">
      <c r="A25" s="95">
        <v>53</v>
      </c>
      <c r="B25" s="177" t="s">
        <v>416</v>
      </c>
      <c r="C25" s="177" t="s">
        <v>446</v>
      </c>
      <c r="D25" s="177" t="s">
        <v>83</v>
      </c>
      <c r="E25" s="140">
        <v>39719</v>
      </c>
      <c r="F25" s="93" t="s">
        <v>783</v>
      </c>
      <c r="G25" s="93">
        <v>9</v>
      </c>
      <c r="H25" s="93">
        <v>27</v>
      </c>
      <c r="I25" s="115">
        <v>11</v>
      </c>
      <c r="J25" s="115">
        <f>H25+I25</f>
        <v>38</v>
      </c>
      <c r="K25" s="115">
        <v>62</v>
      </c>
      <c r="L25" s="119">
        <f>J25/K25</f>
        <v>0.61290322580645162</v>
      </c>
      <c r="M25" s="119" t="s">
        <v>788</v>
      </c>
      <c r="N25" s="186"/>
      <c r="O25" s="91"/>
      <c r="P25" s="91"/>
    </row>
    <row r="26" spans="1:16" s="16" customFormat="1" ht="15.75" x14ac:dyDescent="0.25">
      <c r="A26" s="95">
        <v>60</v>
      </c>
      <c r="B26" s="177" t="s">
        <v>454</v>
      </c>
      <c r="C26" s="177" t="s">
        <v>422</v>
      </c>
      <c r="D26" s="177" t="s">
        <v>74</v>
      </c>
      <c r="E26" s="140">
        <v>39636</v>
      </c>
      <c r="F26" s="93" t="s">
        <v>783</v>
      </c>
      <c r="G26" s="93">
        <v>9</v>
      </c>
      <c r="H26" s="93">
        <v>27</v>
      </c>
      <c r="I26" s="115">
        <v>11</v>
      </c>
      <c r="J26" s="115">
        <f>H26+I26</f>
        <v>38</v>
      </c>
      <c r="K26" s="115">
        <v>62</v>
      </c>
      <c r="L26" s="119">
        <f>J26/K26</f>
        <v>0.61290322580645162</v>
      </c>
      <c r="M26" s="119" t="s">
        <v>788</v>
      </c>
      <c r="N26" s="186"/>
      <c r="O26" s="91"/>
      <c r="P26" s="91"/>
    </row>
    <row r="27" spans="1:16" s="16" customFormat="1" ht="15.75" x14ac:dyDescent="0.25">
      <c r="A27" s="8">
        <v>7</v>
      </c>
      <c r="B27" s="24" t="s">
        <v>350</v>
      </c>
      <c r="C27" s="24" t="s">
        <v>34</v>
      </c>
      <c r="D27" s="69" t="s">
        <v>213</v>
      </c>
      <c r="E27" s="32" t="s">
        <v>334</v>
      </c>
      <c r="F27" s="11" t="s">
        <v>255</v>
      </c>
      <c r="G27" s="8" t="s">
        <v>349</v>
      </c>
      <c r="H27" s="12" t="s">
        <v>198</v>
      </c>
      <c r="I27" s="12" t="s">
        <v>109</v>
      </c>
      <c r="J27" s="12" t="s">
        <v>291</v>
      </c>
      <c r="K27" s="13">
        <v>62</v>
      </c>
      <c r="L27" s="14">
        <f>J27/K27</f>
        <v>0.59677419354838712</v>
      </c>
      <c r="M27" s="119" t="s">
        <v>788</v>
      </c>
      <c r="N27" s="9" t="s">
        <v>341</v>
      </c>
      <c r="O27" s="15" t="s">
        <v>341</v>
      </c>
      <c r="P27" s="188">
        <v>42</v>
      </c>
    </row>
    <row r="28" spans="1:16" s="16" customFormat="1" ht="17.25" customHeight="1" x14ac:dyDescent="0.25">
      <c r="A28" s="8">
        <v>9</v>
      </c>
      <c r="B28" s="24" t="s">
        <v>352</v>
      </c>
      <c r="C28" s="24" t="s">
        <v>318</v>
      </c>
      <c r="D28" s="71" t="s">
        <v>353</v>
      </c>
      <c r="E28" s="32" t="s">
        <v>334</v>
      </c>
      <c r="F28" s="11" t="s">
        <v>255</v>
      </c>
      <c r="G28" s="8" t="s">
        <v>349</v>
      </c>
      <c r="H28" s="12" t="s">
        <v>198</v>
      </c>
      <c r="I28" s="12" t="s">
        <v>109</v>
      </c>
      <c r="J28" s="12" t="s">
        <v>291</v>
      </c>
      <c r="K28" s="13">
        <v>62</v>
      </c>
      <c r="L28" s="14">
        <f>J28/K28</f>
        <v>0.59677419354838712</v>
      </c>
      <c r="M28" s="119" t="s">
        <v>788</v>
      </c>
      <c r="N28" s="9" t="s">
        <v>341</v>
      </c>
      <c r="O28" s="9" t="s">
        <v>341</v>
      </c>
      <c r="P28" s="13">
        <v>42</v>
      </c>
    </row>
    <row r="29" spans="1:16" s="16" customFormat="1" ht="17.25" customHeight="1" x14ac:dyDescent="0.25">
      <c r="A29" s="8">
        <v>16</v>
      </c>
      <c r="B29" s="9" t="s">
        <v>292</v>
      </c>
      <c r="C29" s="9" t="s">
        <v>293</v>
      </c>
      <c r="D29" s="9" t="s">
        <v>293</v>
      </c>
      <c r="E29" s="44" t="s">
        <v>254</v>
      </c>
      <c r="F29" s="11" t="str">
        <f>F25</f>
        <v>физ-ра</v>
      </c>
      <c r="G29" s="8" t="s">
        <v>285</v>
      </c>
      <c r="H29" s="12" t="s">
        <v>294</v>
      </c>
      <c r="I29" s="13">
        <v>7</v>
      </c>
      <c r="J29" s="12">
        <f>H29+I29</f>
        <v>36</v>
      </c>
      <c r="K29" s="13">
        <v>62</v>
      </c>
      <c r="L29" s="14">
        <f>J29/K29</f>
        <v>0.58064516129032262</v>
      </c>
      <c r="M29" s="119" t="s">
        <v>788</v>
      </c>
      <c r="N29" s="29"/>
      <c r="O29" s="11">
        <v>1.55</v>
      </c>
      <c r="P29" s="11"/>
    </row>
    <row r="30" spans="1:16" s="16" customFormat="1" ht="17.25" customHeight="1" x14ac:dyDescent="0.25">
      <c r="A30" s="8">
        <v>17</v>
      </c>
      <c r="B30" s="24" t="s">
        <v>665</v>
      </c>
      <c r="C30" s="24" t="s">
        <v>222</v>
      </c>
      <c r="D30" s="180" t="s">
        <v>74</v>
      </c>
      <c r="E30" s="49" t="s">
        <v>624</v>
      </c>
      <c r="F30" s="11" t="s">
        <v>255</v>
      </c>
      <c r="G30" s="8" t="s">
        <v>285</v>
      </c>
      <c r="H30" s="12" t="s">
        <v>152</v>
      </c>
      <c r="I30" s="13">
        <v>8.5</v>
      </c>
      <c r="J30" s="12" t="s">
        <v>246</v>
      </c>
      <c r="K30" s="13">
        <v>62</v>
      </c>
      <c r="L30" s="14">
        <f>J30/K30</f>
        <v>0.58064516129032262</v>
      </c>
      <c r="M30" s="119" t="s">
        <v>788</v>
      </c>
      <c r="N30" s="9" t="s">
        <v>664</v>
      </c>
      <c r="O30" s="11" t="s">
        <v>668</v>
      </c>
      <c r="P30" s="11"/>
    </row>
    <row r="31" spans="1:16" s="16" customFormat="1" ht="17.25" customHeight="1" x14ac:dyDescent="0.25">
      <c r="A31" s="8">
        <v>24</v>
      </c>
      <c r="B31" s="24" t="s">
        <v>678</v>
      </c>
      <c r="C31" s="24" t="s">
        <v>218</v>
      </c>
      <c r="D31" s="184" t="s">
        <v>39</v>
      </c>
      <c r="E31" s="49" t="s">
        <v>624</v>
      </c>
      <c r="F31" s="11" t="s">
        <v>255</v>
      </c>
      <c r="G31" s="8" t="s">
        <v>349</v>
      </c>
      <c r="H31" s="12" t="s">
        <v>152</v>
      </c>
      <c r="I31" s="13">
        <v>8.5</v>
      </c>
      <c r="J31" s="12" t="s">
        <v>246</v>
      </c>
      <c r="K31" s="13">
        <v>62</v>
      </c>
      <c r="L31" s="14">
        <f>J31/K31</f>
        <v>0.58064516129032262</v>
      </c>
      <c r="M31" s="119" t="s">
        <v>788</v>
      </c>
      <c r="N31" s="30" t="s">
        <v>626</v>
      </c>
      <c r="O31" s="11" t="s">
        <v>670</v>
      </c>
      <c r="P31" s="11"/>
    </row>
    <row r="32" spans="1:16" s="16" customFormat="1" ht="17.25" customHeight="1" x14ac:dyDescent="0.25">
      <c r="A32" s="8">
        <v>25</v>
      </c>
      <c r="B32" s="9" t="s">
        <v>679</v>
      </c>
      <c r="C32" s="9" t="s">
        <v>21</v>
      </c>
      <c r="D32" s="181" t="s">
        <v>39</v>
      </c>
      <c r="E32" s="49" t="s">
        <v>624</v>
      </c>
      <c r="F32" s="11" t="s">
        <v>255</v>
      </c>
      <c r="G32" s="8" t="s">
        <v>661</v>
      </c>
      <c r="H32" s="12" t="s">
        <v>152</v>
      </c>
      <c r="I32" s="13">
        <v>8.5</v>
      </c>
      <c r="J32" s="12" t="s">
        <v>246</v>
      </c>
      <c r="K32" s="13">
        <v>62</v>
      </c>
      <c r="L32" s="14">
        <f>J32/K32</f>
        <v>0.58064516129032262</v>
      </c>
      <c r="M32" s="119" t="s">
        <v>788</v>
      </c>
      <c r="N32" s="30" t="s">
        <v>626</v>
      </c>
      <c r="O32" s="11" t="s">
        <v>672</v>
      </c>
      <c r="P32" s="11"/>
    </row>
    <row r="33" spans="1:16" s="16" customFormat="1" ht="17.25" customHeight="1" x14ac:dyDescent="0.25">
      <c r="A33" s="8">
        <v>9</v>
      </c>
      <c r="B33" s="62" t="s">
        <v>189</v>
      </c>
      <c r="C33" s="24" t="s">
        <v>190</v>
      </c>
      <c r="D33" s="180" t="s">
        <v>191</v>
      </c>
      <c r="E33" s="70" t="s">
        <v>159</v>
      </c>
      <c r="F33" s="11" t="s">
        <v>255</v>
      </c>
      <c r="G33" s="21" t="s">
        <v>188</v>
      </c>
      <c r="H33" s="12" t="s">
        <v>181</v>
      </c>
      <c r="I33" s="13">
        <v>15</v>
      </c>
      <c r="J33" s="12">
        <f>H33+I33</f>
        <v>35</v>
      </c>
      <c r="K33" s="13">
        <v>62</v>
      </c>
      <c r="L33" s="14">
        <f>J33/K33</f>
        <v>0.56451612903225812</v>
      </c>
      <c r="M33" s="119" t="s">
        <v>788</v>
      </c>
      <c r="N33" s="9" t="s">
        <v>170</v>
      </c>
      <c r="O33" s="11"/>
      <c r="P33" s="11"/>
    </row>
    <row r="34" spans="1:16" s="16" customFormat="1" ht="17.25" customHeight="1" x14ac:dyDescent="0.25">
      <c r="A34" s="8">
        <v>10</v>
      </c>
      <c r="B34" s="62" t="s">
        <v>192</v>
      </c>
      <c r="C34" s="58" t="s">
        <v>69</v>
      </c>
      <c r="D34" s="22" t="s">
        <v>33</v>
      </c>
      <c r="E34" s="70" t="s">
        <v>159</v>
      </c>
      <c r="F34" s="11" t="s">
        <v>255</v>
      </c>
      <c r="G34" s="8" t="s">
        <v>188</v>
      </c>
      <c r="H34" s="12" t="s">
        <v>181</v>
      </c>
      <c r="I34" s="13">
        <v>15</v>
      </c>
      <c r="J34" s="12">
        <f>H34+I34</f>
        <v>35</v>
      </c>
      <c r="K34" s="13">
        <v>62</v>
      </c>
      <c r="L34" s="14">
        <f>J34/K34</f>
        <v>0.56451612903225812</v>
      </c>
      <c r="M34" s="119" t="s">
        <v>788</v>
      </c>
      <c r="N34" s="9" t="s">
        <v>170</v>
      </c>
      <c r="O34" s="11"/>
      <c r="P34" s="11"/>
    </row>
    <row r="35" spans="1:16" s="16" customFormat="1" ht="15.75" x14ac:dyDescent="0.25">
      <c r="A35" s="8">
        <v>19</v>
      </c>
      <c r="B35" s="62" t="s">
        <v>211</v>
      </c>
      <c r="C35" s="24" t="s">
        <v>206</v>
      </c>
      <c r="D35" s="180" t="s">
        <v>22</v>
      </c>
      <c r="E35" s="70" t="s">
        <v>159</v>
      </c>
      <c r="F35" s="11" t="s">
        <v>255</v>
      </c>
      <c r="G35" s="8" t="s">
        <v>207</v>
      </c>
      <c r="H35" s="12" t="s">
        <v>181</v>
      </c>
      <c r="I35" s="13">
        <v>15</v>
      </c>
      <c r="J35" s="12">
        <f>H35+I35</f>
        <v>35</v>
      </c>
      <c r="K35" s="13">
        <v>62</v>
      </c>
      <c r="L35" s="14">
        <f>J35/K35</f>
        <v>0.56451612903225812</v>
      </c>
      <c r="M35" s="119" t="s">
        <v>788</v>
      </c>
      <c r="N35" s="9" t="s">
        <v>170</v>
      </c>
      <c r="O35" s="11"/>
      <c r="P35" s="11"/>
    </row>
    <row r="36" spans="1:16" s="16" customFormat="1" ht="15.75" x14ac:dyDescent="0.25">
      <c r="A36" s="8">
        <v>8</v>
      </c>
      <c r="B36" s="24" t="s">
        <v>351</v>
      </c>
      <c r="C36" s="24" t="s">
        <v>60</v>
      </c>
      <c r="D36" s="69" t="s">
        <v>348</v>
      </c>
      <c r="E36" s="32" t="s">
        <v>334</v>
      </c>
      <c r="F36" s="11" t="s">
        <v>255</v>
      </c>
      <c r="G36" s="8" t="s">
        <v>349</v>
      </c>
      <c r="H36" s="12" t="s">
        <v>156</v>
      </c>
      <c r="I36" s="12" t="s">
        <v>109</v>
      </c>
      <c r="J36" s="12" t="s">
        <v>182</v>
      </c>
      <c r="K36" s="13">
        <v>62</v>
      </c>
      <c r="L36" s="14">
        <f>J36/K36</f>
        <v>0.56451612903225812</v>
      </c>
      <c r="M36" s="119" t="s">
        <v>788</v>
      </c>
      <c r="N36" s="9" t="s">
        <v>341</v>
      </c>
      <c r="O36" s="9" t="s">
        <v>341</v>
      </c>
      <c r="P36" s="188">
        <v>54</v>
      </c>
    </row>
    <row r="37" spans="1:16" s="16" customFormat="1" ht="15.75" x14ac:dyDescent="0.25">
      <c r="A37" s="8">
        <v>18</v>
      </c>
      <c r="B37" s="59" t="s">
        <v>667</v>
      </c>
      <c r="C37" s="9" t="s">
        <v>646</v>
      </c>
      <c r="D37" s="9" t="s">
        <v>33</v>
      </c>
      <c r="E37" s="49" t="s">
        <v>624</v>
      </c>
      <c r="F37" s="11" t="s">
        <v>255</v>
      </c>
      <c r="G37" s="8" t="s">
        <v>285</v>
      </c>
      <c r="H37" s="12" t="s">
        <v>382</v>
      </c>
      <c r="I37" s="13">
        <v>8</v>
      </c>
      <c r="J37" s="12">
        <f>H37+I37</f>
        <v>34</v>
      </c>
      <c r="K37" s="13">
        <v>62</v>
      </c>
      <c r="L37" s="14">
        <f>J37/K37</f>
        <v>0.54838709677419351</v>
      </c>
      <c r="M37" s="119" t="s">
        <v>788</v>
      </c>
      <c r="N37" s="9" t="s">
        <v>664</v>
      </c>
      <c r="O37" s="11" t="s">
        <v>674</v>
      </c>
    </row>
    <row r="38" spans="1:16" s="16" customFormat="1" ht="15.75" x14ac:dyDescent="0.25">
      <c r="A38" s="8">
        <v>19</v>
      </c>
      <c r="B38" s="9" t="s">
        <v>669</v>
      </c>
      <c r="C38" s="9" t="s">
        <v>293</v>
      </c>
      <c r="D38" s="72" t="s">
        <v>33</v>
      </c>
      <c r="E38" s="49" t="s">
        <v>624</v>
      </c>
      <c r="F38" s="11" t="s">
        <v>255</v>
      </c>
      <c r="G38" s="8" t="s">
        <v>349</v>
      </c>
      <c r="H38" s="12" t="s">
        <v>382</v>
      </c>
      <c r="I38" s="13">
        <v>8</v>
      </c>
      <c r="J38" s="12">
        <f>H38+I38</f>
        <v>34</v>
      </c>
      <c r="K38" s="13">
        <v>62</v>
      </c>
      <c r="L38" s="14">
        <f>J38/K38</f>
        <v>0.54838709677419351</v>
      </c>
      <c r="M38" s="119" t="s">
        <v>788</v>
      </c>
      <c r="N38" s="9" t="s">
        <v>626</v>
      </c>
      <c r="O38" s="11" t="s">
        <v>675</v>
      </c>
    </row>
    <row r="39" spans="1:16" s="16" customFormat="1" ht="15.75" x14ac:dyDescent="0.25">
      <c r="A39" s="8">
        <v>6</v>
      </c>
      <c r="B39" s="9" t="s">
        <v>346</v>
      </c>
      <c r="C39" s="58" t="s">
        <v>347</v>
      </c>
      <c r="D39" s="69" t="s">
        <v>348</v>
      </c>
      <c r="E39" s="32" t="s">
        <v>334</v>
      </c>
      <c r="F39" s="11" t="s">
        <v>255</v>
      </c>
      <c r="G39" s="8" t="s">
        <v>349</v>
      </c>
      <c r="H39" s="12" t="s">
        <v>294</v>
      </c>
      <c r="I39" s="12" t="s">
        <v>43</v>
      </c>
      <c r="J39" s="12" t="s">
        <v>299</v>
      </c>
      <c r="K39" s="13">
        <v>62</v>
      </c>
      <c r="L39" s="14">
        <f>J39/K39</f>
        <v>0.532258064516129</v>
      </c>
      <c r="M39" s="119" t="s">
        <v>788</v>
      </c>
      <c r="N39" s="9" t="s">
        <v>341</v>
      </c>
      <c r="O39" s="9" t="s">
        <v>341</v>
      </c>
      <c r="P39" s="188">
        <v>54</v>
      </c>
    </row>
    <row r="40" spans="1:16" s="16" customFormat="1" ht="15.75" x14ac:dyDescent="0.25">
      <c r="A40" s="8">
        <v>27</v>
      </c>
      <c r="B40" s="24" t="s">
        <v>682</v>
      </c>
      <c r="C40" s="24" t="s">
        <v>52</v>
      </c>
      <c r="D40" s="24" t="s">
        <v>42</v>
      </c>
      <c r="E40" s="49" t="s">
        <v>624</v>
      </c>
      <c r="F40" s="11" t="s">
        <v>255</v>
      </c>
      <c r="G40" s="21" t="s">
        <v>285</v>
      </c>
      <c r="H40" s="12" t="s">
        <v>377</v>
      </c>
      <c r="I40" s="13">
        <v>8.5</v>
      </c>
      <c r="J40" s="12" t="s">
        <v>299</v>
      </c>
      <c r="K40" s="13">
        <v>62</v>
      </c>
      <c r="L40" s="14">
        <f>J40/K40</f>
        <v>0.532258064516129</v>
      </c>
      <c r="M40" s="119" t="s">
        <v>788</v>
      </c>
      <c r="N40" s="31" t="s">
        <v>664</v>
      </c>
      <c r="O40" s="11" t="s">
        <v>677</v>
      </c>
    </row>
    <row r="41" spans="1:16" s="16" customFormat="1" ht="15.75" x14ac:dyDescent="0.25">
      <c r="A41" s="8">
        <v>17</v>
      </c>
      <c r="B41" s="62" t="s">
        <v>205</v>
      </c>
      <c r="C41" s="9" t="s">
        <v>206</v>
      </c>
      <c r="D41" s="9" t="s">
        <v>42</v>
      </c>
      <c r="E41" s="70" t="s">
        <v>159</v>
      </c>
      <c r="F41" s="11" t="s">
        <v>255</v>
      </c>
      <c r="G41" s="8" t="s">
        <v>207</v>
      </c>
      <c r="H41" s="12" t="s">
        <v>208</v>
      </c>
      <c r="I41" s="13">
        <v>10</v>
      </c>
      <c r="J41" s="12">
        <f>H41+I41</f>
        <v>32</v>
      </c>
      <c r="K41" s="13">
        <v>62</v>
      </c>
      <c r="L41" s="14">
        <f>J41/K41</f>
        <v>0.5161290322580645</v>
      </c>
      <c r="M41" s="119" t="s">
        <v>788</v>
      </c>
      <c r="N41" s="9" t="s">
        <v>170</v>
      </c>
      <c r="O41" s="11"/>
    </row>
    <row r="42" spans="1:16" s="16" customFormat="1" ht="15.75" x14ac:dyDescent="0.25">
      <c r="A42" s="8">
        <v>20</v>
      </c>
      <c r="B42" s="59" t="s">
        <v>300</v>
      </c>
      <c r="C42" s="9" t="s">
        <v>301</v>
      </c>
      <c r="D42" s="9" t="s">
        <v>302</v>
      </c>
      <c r="E42" s="44" t="s">
        <v>254</v>
      </c>
      <c r="F42" s="11" t="str">
        <f>F38</f>
        <v>физическая культура</v>
      </c>
      <c r="G42" s="8" t="s">
        <v>303</v>
      </c>
      <c r="H42" s="12" t="s">
        <v>169</v>
      </c>
      <c r="I42" s="13">
        <v>7</v>
      </c>
      <c r="J42" s="12">
        <f>H42+I42</f>
        <v>32</v>
      </c>
      <c r="K42" s="13">
        <v>62</v>
      </c>
      <c r="L42" s="14">
        <f>J42/K42</f>
        <v>0.5161290322580645</v>
      </c>
      <c r="M42" s="119" t="s">
        <v>788</v>
      </c>
      <c r="N42" s="9"/>
      <c r="O42" s="11">
        <v>2</v>
      </c>
    </row>
    <row r="43" spans="1:16" s="16" customFormat="1" ht="15.75" x14ac:dyDescent="0.25">
      <c r="A43" s="8">
        <v>26</v>
      </c>
      <c r="B43" s="24" t="s">
        <v>680</v>
      </c>
      <c r="C43" s="24" t="s">
        <v>216</v>
      </c>
      <c r="D43" s="24" t="s">
        <v>22</v>
      </c>
      <c r="E43" s="49" t="s">
        <v>624</v>
      </c>
      <c r="F43" s="11" t="s">
        <v>255</v>
      </c>
      <c r="G43" s="21" t="s">
        <v>661</v>
      </c>
      <c r="H43" s="12" t="s">
        <v>169</v>
      </c>
      <c r="I43" s="13">
        <v>7</v>
      </c>
      <c r="J43" s="12">
        <f>H43+I43</f>
        <v>32</v>
      </c>
      <c r="K43" s="13">
        <v>62</v>
      </c>
      <c r="L43" s="14">
        <f>J43/K43</f>
        <v>0.5161290322580645</v>
      </c>
      <c r="M43" s="119" t="s">
        <v>788</v>
      </c>
      <c r="N43" s="30" t="s">
        <v>626</v>
      </c>
      <c r="O43" s="11" t="s">
        <v>675</v>
      </c>
    </row>
    <row r="44" spans="1:16" s="16" customFormat="1" ht="15.75" x14ac:dyDescent="0.25">
      <c r="A44" s="8">
        <v>20</v>
      </c>
      <c r="B44" s="59" t="s">
        <v>671</v>
      </c>
      <c r="C44" s="9" t="s">
        <v>64</v>
      </c>
      <c r="D44" s="9" t="s">
        <v>376</v>
      </c>
      <c r="E44" s="49" t="s">
        <v>624</v>
      </c>
      <c r="F44" s="11" t="s">
        <v>255</v>
      </c>
      <c r="G44" s="8" t="s">
        <v>285</v>
      </c>
      <c r="H44" s="12" t="s">
        <v>340</v>
      </c>
      <c r="I44" s="13">
        <v>7.5</v>
      </c>
      <c r="J44" s="12" t="s">
        <v>178</v>
      </c>
      <c r="K44" s="13">
        <v>62</v>
      </c>
      <c r="L44" s="14">
        <f>J44/K44</f>
        <v>0.5</v>
      </c>
      <c r="M44" s="119" t="s">
        <v>788</v>
      </c>
      <c r="N44" s="31" t="s">
        <v>664</v>
      </c>
      <c r="O44" s="16" t="s">
        <v>636</v>
      </c>
    </row>
    <row r="45" spans="1:16" s="16" customFormat="1" ht="15.75" x14ac:dyDescent="0.25">
      <c r="A45" s="8">
        <v>28</v>
      </c>
      <c r="B45" s="9" t="s">
        <v>684</v>
      </c>
      <c r="C45" s="9" t="s">
        <v>52</v>
      </c>
      <c r="D45" s="15" t="s">
        <v>251</v>
      </c>
      <c r="E45" s="49" t="s">
        <v>624</v>
      </c>
      <c r="F45" s="11" t="s">
        <v>255</v>
      </c>
      <c r="G45" s="8" t="s">
        <v>349</v>
      </c>
      <c r="H45" s="12" t="s">
        <v>340</v>
      </c>
      <c r="I45" s="13">
        <v>8</v>
      </c>
      <c r="J45" s="12">
        <f>H45+I45</f>
        <v>31</v>
      </c>
      <c r="K45" s="13">
        <v>62</v>
      </c>
      <c r="L45" s="14">
        <f>J45/K45</f>
        <v>0.5</v>
      </c>
      <c r="M45" s="119" t="s">
        <v>788</v>
      </c>
      <c r="N45" s="31" t="s">
        <v>626</v>
      </c>
      <c r="O45" s="16" t="s">
        <v>681</v>
      </c>
    </row>
    <row r="46" spans="1:16" s="16" customFormat="1" ht="15.75" x14ac:dyDescent="0.25">
      <c r="A46" s="8">
        <v>3</v>
      </c>
      <c r="B46" s="61" t="s">
        <v>338</v>
      </c>
      <c r="C46" s="24" t="s">
        <v>339</v>
      </c>
      <c r="D46" s="69" t="s">
        <v>277</v>
      </c>
      <c r="E46" s="32" t="s">
        <v>334</v>
      </c>
      <c r="F46" s="11" t="s">
        <v>255</v>
      </c>
      <c r="G46" s="8" t="s">
        <v>285</v>
      </c>
      <c r="H46" s="12" t="s">
        <v>340</v>
      </c>
      <c r="I46" s="12" t="s">
        <v>109</v>
      </c>
      <c r="J46" s="12" t="s">
        <v>198</v>
      </c>
      <c r="K46" s="13">
        <v>62</v>
      </c>
      <c r="L46" s="14">
        <f>J46/K46</f>
        <v>0.4838709677419355</v>
      </c>
      <c r="M46" s="14"/>
      <c r="N46" s="9" t="s">
        <v>341</v>
      </c>
      <c r="O46" s="15" t="s">
        <v>341</v>
      </c>
      <c r="P46" s="188">
        <v>55</v>
      </c>
    </row>
    <row r="47" spans="1:16" s="16" customFormat="1" ht="15.75" x14ac:dyDescent="0.25">
      <c r="A47" s="8">
        <v>21</v>
      </c>
      <c r="B47" s="24" t="s">
        <v>673</v>
      </c>
      <c r="C47" s="24" t="s">
        <v>236</v>
      </c>
      <c r="D47" s="24" t="s">
        <v>35</v>
      </c>
      <c r="E47" s="49" t="s">
        <v>624</v>
      </c>
      <c r="F47" s="11" t="s">
        <v>255</v>
      </c>
      <c r="G47" s="8" t="s">
        <v>661</v>
      </c>
      <c r="H47" s="12" t="s">
        <v>208</v>
      </c>
      <c r="I47" s="13">
        <v>8</v>
      </c>
      <c r="J47" s="12">
        <f>H47+I47</f>
        <v>30</v>
      </c>
      <c r="K47" s="13">
        <v>62</v>
      </c>
      <c r="L47" s="14">
        <f>J47/K47</f>
        <v>0.4838709677419355</v>
      </c>
      <c r="M47" s="14"/>
      <c r="N47" s="30" t="s">
        <v>626</v>
      </c>
      <c r="O47" s="16" t="s">
        <v>683</v>
      </c>
    </row>
    <row r="48" spans="1:16" s="16" customFormat="1" ht="15.75" x14ac:dyDescent="0.25">
      <c r="A48" s="8">
        <v>63</v>
      </c>
      <c r="B48" s="9" t="s">
        <v>610</v>
      </c>
      <c r="C48" s="24" t="s">
        <v>611</v>
      </c>
      <c r="D48" s="74" t="s">
        <v>612</v>
      </c>
      <c r="E48" s="44" t="s">
        <v>478</v>
      </c>
      <c r="F48" s="11" t="s">
        <v>255</v>
      </c>
      <c r="G48" s="8">
        <v>9</v>
      </c>
      <c r="H48" s="12" t="s">
        <v>320</v>
      </c>
      <c r="I48" s="13">
        <v>9.5</v>
      </c>
      <c r="J48" s="12" t="s">
        <v>294</v>
      </c>
      <c r="K48" s="13">
        <v>62</v>
      </c>
      <c r="L48" s="14">
        <f>J48/K48</f>
        <v>0.46774193548387094</v>
      </c>
      <c r="M48" s="14"/>
      <c r="N48" s="9" t="s">
        <v>480</v>
      </c>
      <c r="O48" s="92" t="s">
        <v>263</v>
      </c>
    </row>
    <row r="49" spans="1:16" s="16" customFormat="1" ht="15.75" x14ac:dyDescent="0.25">
      <c r="A49" s="8">
        <v>17</v>
      </c>
      <c r="B49" s="24" t="s">
        <v>295</v>
      </c>
      <c r="C49" s="24" t="s">
        <v>296</v>
      </c>
      <c r="D49" s="24" t="s">
        <v>136</v>
      </c>
      <c r="E49" s="44" t="s">
        <v>254</v>
      </c>
      <c r="F49" s="11" t="str">
        <f>F45</f>
        <v>физическая культура</v>
      </c>
      <c r="G49" s="8" t="s">
        <v>201</v>
      </c>
      <c r="H49" s="12" t="s">
        <v>181</v>
      </c>
      <c r="I49" s="13">
        <v>7</v>
      </c>
      <c r="J49" s="12">
        <f>H49+I49</f>
        <v>27</v>
      </c>
      <c r="K49" s="13">
        <v>62</v>
      </c>
      <c r="L49" s="14">
        <f>J49/K49</f>
        <v>0.43548387096774194</v>
      </c>
      <c r="M49" s="14"/>
      <c r="N49" s="30" t="e">
        <f>#REF!</f>
        <v>#REF!</v>
      </c>
      <c r="O49" s="16">
        <v>1.26</v>
      </c>
    </row>
    <row r="50" spans="1:16" s="16" customFormat="1" ht="15.75" x14ac:dyDescent="0.25">
      <c r="A50" s="8">
        <v>18</v>
      </c>
      <c r="B50" s="59" t="s">
        <v>275</v>
      </c>
      <c r="C50" s="9" t="s">
        <v>69</v>
      </c>
      <c r="D50" s="9" t="s">
        <v>116</v>
      </c>
      <c r="E50" s="44" t="s">
        <v>254</v>
      </c>
      <c r="F50" s="11" t="s">
        <v>255</v>
      </c>
      <c r="G50" s="8" t="s">
        <v>201</v>
      </c>
      <c r="H50" s="12" t="s">
        <v>181</v>
      </c>
      <c r="I50" s="13">
        <v>7</v>
      </c>
      <c r="J50" s="12">
        <f>H50+I50</f>
        <v>27</v>
      </c>
      <c r="K50" s="13">
        <v>62</v>
      </c>
      <c r="L50" s="14">
        <f>J50/K50</f>
        <v>0.43548387096774194</v>
      </c>
      <c r="M50" s="14"/>
      <c r="N50" s="31" t="e">
        <f>#REF!</f>
        <v>#REF!</v>
      </c>
    </row>
    <row r="51" spans="1:16" s="16" customFormat="1" ht="15.75" x14ac:dyDescent="0.25">
      <c r="A51" s="8">
        <v>56</v>
      </c>
      <c r="B51" s="9" t="s">
        <v>597</v>
      </c>
      <c r="C51" s="24" t="s">
        <v>598</v>
      </c>
      <c r="D51" s="24" t="s">
        <v>599</v>
      </c>
      <c r="E51" s="44" t="s">
        <v>478</v>
      </c>
      <c r="F51" s="11" t="s">
        <v>255</v>
      </c>
      <c r="G51" s="8">
        <v>9</v>
      </c>
      <c r="H51" s="12" t="s">
        <v>263</v>
      </c>
      <c r="I51" s="13">
        <v>9</v>
      </c>
      <c r="J51" s="12" t="s">
        <v>152</v>
      </c>
      <c r="K51" s="13">
        <v>62</v>
      </c>
      <c r="L51" s="14">
        <f>J51/K51</f>
        <v>0.43548387096774194</v>
      </c>
      <c r="M51" s="14"/>
      <c r="N51" s="9" t="s">
        <v>480</v>
      </c>
      <c r="O51" s="92" t="s">
        <v>114</v>
      </c>
    </row>
    <row r="52" spans="1:16" s="16" customFormat="1" ht="15.75" x14ac:dyDescent="0.25">
      <c r="A52" s="8">
        <v>59</v>
      </c>
      <c r="B52" s="9" t="s">
        <v>603</v>
      </c>
      <c r="C52" s="24" t="s">
        <v>293</v>
      </c>
      <c r="D52" s="24" t="s">
        <v>491</v>
      </c>
      <c r="E52" s="44" t="s">
        <v>478</v>
      </c>
      <c r="F52" s="11" t="s">
        <v>255</v>
      </c>
      <c r="G52" s="8">
        <v>9</v>
      </c>
      <c r="H52" s="12" t="s">
        <v>320</v>
      </c>
      <c r="I52" s="13">
        <v>8</v>
      </c>
      <c r="J52" s="12" t="s">
        <v>152</v>
      </c>
      <c r="K52" s="13">
        <v>62</v>
      </c>
      <c r="L52" s="14">
        <f>J52/K52</f>
        <v>0.43548387096774194</v>
      </c>
      <c r="M52" s="14"/>
      <c r="N52" s="9" t="s">
        <v>480</v>
      </c>
      <c r="O52" s="92" t="s">
        <v>114</v>
      </c>
    </row>
    <row r="53" spans="1:16" s="16" customFormat="1" ht="15.75" x14ac:dyDescent="0.25">
      <c r="A53" s="8">
        <v>5</v>
      </c>
      <c r="B53" s="24" t="s">
        <v>344</v>
      </c>
      <c r="C53" s="24" t="s">
        <v>345</v>
      </c>
      <c r="D53" s="183" t="s">
        <v>279</v>
      </c>
      <c r="E53" s="32" t="s">
        <v>334</v>
      </c>
      <c r="F53" s="11" t="s">
        <v>255</v>
      </c>
      <c r="G53" s="8" t="s">
        <v>285</v>
      </c>
      <c r="H53" s="12" t="s">
        <v>66</v>
      </c>
      <c r="I53" s="12" t="s">
        <v>109</v>
      </c>
      <c r="J53" s="12" t="s">
        <v>340</v>
      </c>
      <c r="K53" s="13">
        <v>62</v>
      </c>
      <c r="L53" s="14">
        <f>J53/K53</f>
        <v>0.37096774193548387</v>
      </c>
      <c r="M53" s="14"/>
      <c r="N53" s="9" t="s">
        <v>341</v>
      </c>
      <c r="O53" s="15" t="s">
        <v>341</v>
      </c>
      <c r="P53" s="188">
        <v>54</v>
      </c>
    </row>
    <row r="54" spans="1:16" s="16" customFormat="1" ht="15.75" x14ac:dyDescent="0.25">
      <c r="A54" s="8">
        <v>61</v>
      </c>
      <c r="B54" s="9" t="s">
        <v>605</v>
      </c>
      <c r="C54" s="24" t="s">
        <v>606</v>
      </c>
      <c r="D54" s="24" t="s">
        <v>607</v>
      </c>
      <c r="E54" s="44" t="s">
        <v>478</v>
      </c>
      <c r="F54" s="11" t="s">
        <v>255</v>
      </c>
      <c r="G54" s="8">
        <v>9</v>
      </c>
      <c r="H54" s="12" t="s">
        <v>263</v>
      </c>
      <c r="I54" s="13">
        <v>4</v>
      </c>
      <c r="J54" s="12">
        <f>O54+I54</f>
        <v>23</v>
      </c>
      <c r="K54" s="13">
        <v>62</v>
      </c>
      <c r="L54" s="14">
        <f>J54/K54</f>
        <v>0.37096774193548387</v>
      </c>
      <c r="M54" s="14"/>
      <c r="N54" s="9" t="s">
        <v>480</v>
      </c>
      <c r="O54" s="92" t="s">
        <v>320</v>
      </c>
    </row>
    <row r="55" spans="1:16" s="16" customFormat="1" ht="15.75" x14ac:dyDescent="0.25">
      <c r="A55" s="8">
        <v>62</v>
      </c>
      <c r="B55" s="9" t="s">
        <v>608</v>
      </c>
      <c r="C55" s="24" t="s">
        <v>69</v>
      </c>
      <c r="D55" s="24" t="s">
        <v>609</v>
      </c>
      <c r="E55" s="44" t="s">
        <v>478</v>
      </c>
      <c r="F55" s="11" t="s">
        <v>255</v>
      </c>
      <c r="G55" s="8">
        <v>9</v>
      </c>
      <c r="H55" s="12" t="s">
        <v>114</v>
      </c>
      <c r="I55" s="13">
        <v>8</v>
      </c>
      <c r="J55" s="12" t="s">
        <v>181</v>
      </c>
      <c r="K55" s="13">
        <v>62</v>
      </c>
      <c r="L55" s="14">
        <f>J55/K55</f>
        <v>0.32258064516129031</v>
      </c>
      <c r="M55" s="14"/>
      <c r="N55" s="9" t="s">
        <v>480</v>
      </c>
      <c r="O55" s="92" t="s">
        <v>320</v>
      </c>
    </row>
    <row r="56" spans="1:16" s="16" customFormat="1" ht="15.75" x14ac:dyDescent="0.25">
      <c r="A56" s="8">
        <v>10</v>
      </c>
      <c r="B56" s="9" t="s">
        <v>354</v>
      </c>
      <c r="C56" s="9" t="s">
        <v>333</v>
      </c>
      <c r="D56" s="69" t="s">
        <v>22</v>
      </c>
      <c r="E56" s="32" t="s">
        <v>334</v>
      </c>
      <c r="F56" s="11" t="s">
        <v>255</v>
      </c>
      <c r="G56" s="8" t="s">
        <v>349</v>
      </c>
      <c r="H56" s="12" t="s">
        <v>75</v>
      </c>
      <c r="I56" s="12" t="s">
        <v>43</v>
      </c>
      <c r="J56" s="12" t="s">
        <v>320</v>
      </c>
      <c r="K56" s="13">
        <v>62</v>
      </c>
      <c r="L56" s="14">
        <f>J56/K56</f>
        <v>0.30645161290322581</v>
      </c>
      <c r="M56" s="14"/>
      <c r="N56" s="9" t="s">
        <v>341</v>
      </c>
      <c r="O56" s="15" t="s">
        <v>341</v>
      </c>
      <c r="P56" s="78">
        <v>65</v>
      </c>
    </row>
    <row r="57" spans="1:16" s="16" customFormat="1" ht="15.75" x14ac:dyDescent="0.25">
      <c r="A57" s="8">
        <v>60</v>
      </c>
      <c r="B57" s="9" t="s">
        <v>604</v>
      </c>
      <c r="C57" s="24" t="s">
        <v>544</v>
      </c>
      <c r="D57" s="24" t="s">
        <v>83</v>
      </c>
      <c r="E57" s="44" t="s">
        <v>478</v>
      </c>
      <c r="F57" s="11" t="s">
        <v>255</v>
      </c>
      <c r="G57" s="8">
        <v>9</v>
      </c>
      <c r="H57" s="12" t="s">
        <v>30</v>
      </c>
      <c r="I57" s="13">
        <v>4.5</v>
      </c>
      <c r="J57" s="12" t="s">
        <v>263</v>
      </c>
      <c r="K57" s="13">
        <v>62</v>
      </c>
      <c r="L57" s="14">
        <f>J57/K57</f>
        <v>0.29032258064516131</v>
      </c>
      <c r="M57" s="14"/>
      <c r="N57" s="9" t="s">
        <v>480</v>
      </c>
      <c r="O57" s="92" t="s">
        <v>30</v>
      </c>
    </row>
    <row r="58" spans="1:16" s="89" customFormat="1" ht="15.75" x14ac:dyDescent="0.25">
      <c r="A58" s="94">
        <v>58</v>
      </c>
      <c r="B58" s="96" t="s">
        <v>601</v>
      </c>
      <c r="C58" s="102" t="s">
        <v>602</v>
      </c>
      <c r="D58" s="102" t="s">
        <v>35</v>
      </c>
      <c r="E58" s="109" t="s">
        <v>478</v>
      </c>
      <c r="F58" s="111" t="s">
        <v>255</v>
      </c>
      <c r="G58" s="94">
        <v>9</v>
      </c>
      <c r="H58" s="117" t="s">
        <v>114</v>
      </c>
      <c r="I58" s="118">
        <v>3.5</v>
      </c>
      <c r="J58" s="117" t="s">
        <v>66</v>
      </c>
      <c r="K58" s="118">
        <v>62</v>
      </c>
      <c r="L58" s="121">
        <f>J58/K58</f>
        <v>0.25806451612903225</v>
      </c>
      <c r="M58" s="195"/>
      <c r="N58" s="15" t="s">
        <v>480</v>
      </c>
      <c r="O58" s="92" t="s">
        <v>114</v>
      </c>
      <c r="P58" s="16"/>
    </row>
    <row r="59" spans="1:16" s="89" customFormat="1" ht="15.75" x14ac:dyDescent="0.25">
      <c r="A59" s="94">
        <v>57</v>
      </c>
      <c r="B59" s="96" t="s">
        <v>600</v>
      </c>
      <c r="C59" s="102" t="s">
        <v>372</v>
      </c>
      <c r="D59" s="102" t="s">
        <v>393</v>
      </c>
      <c r="E59" s="109" t="s">
        <v>478</v>
      </c>
      <c r="F59" s="111" t="s">
        <v>255</v>
      </c>
      <c r="G59" s="94">
        <v>9</v>
      </c>
      <c r="H59" s="117" t="s">
        <v>114</v>
      </c>
      <c r="I59" s="118">
        <v>4</v>
      </c>
      <c r="J59" s="117" t="s">
        <v>66</v>
      </c>
      <c r="K59" s="118">
        <v>62</v>
      </c>
      <c r="L59" s="121">
        <f>J59/K59</f>
        <v>0.25806451612903225</v>
      </c>
      <c r="M59" s="195"/>
      <c r="N59" s="15" t="s">
        <v>480</v>
      </c>
      <c r="O59" s="92" t="s">
        <v>26</v>
      </c>
      <c r="P59" s="16"/>
    </row>
    <row r="60" spans="1:16" s="91" customFormat="1" ht="15.75" x14ac:dyDescent="0.25">
      <c r="A60" s="94">
        <v>18</v>
      </c>
      <c r="B60" s="179" t="s">
        <v>209</v>
      </c>
      <c r="C60" s="102" t="s">
        <v>210</v>
      </c>
      <c r="D60" s="102" t="s">
        <v>127</v>
      </c>
      <c r="E60" s="185" t="s">
        <v>159</v>
      </c>
      <c r="F60" s="111" t="s">
        <v>255</v>
      </c>
      <c r="G60" s="94" t="s">
        <v>207</v>
      </c>
      <c r="H60" s="117" t="s">
        <v>46</v>
      </c>
      <c r="I60" s="118">
        <v>5</v>
      </c>
      <c r="J60" s="117">
        <f>H60+I60</f>
        <v>15</v>
      </c>
      <c r="K60" s="118">
        <v>62</v>
      </c>
      <c r="L60" s="121">
        <f>J60/K60</f>
        <v>0.24193548387096775</v>
      </c>
      <c r="M60" s="195"/>
      <c r="N60" s="15" t="s">
        <v>170</v>
      </c>
      <c r="O60" s="16"/>
      <c r="P60" s="16"/>
    </row>
    <row r="61" spans="1:16" s="91" customFormat="1" ht="15.75" x14ac:dyDescent="0.25">
      <c r="A61" s="94">
        <v>15</v>
      </c>
      <c r="B61" s="178" t="s">
        <v>31</v>
      </c>
      <c r="C61" s="96" t="s">
        <v>32</v>
      </c>
      <c r="D61" s="96" t="s">
        <v>33</v>
      </c>
      <c r="E61" s="109" t="s">
        <v>13</v>
      </c>
      <c r="F61" s="111" t="s">
        <v>255</v>
      </c>
      <c r="G61" s="94">
        <v>9</v>
      </c>
      <c r="H61" s="117" t="s">
        <v>23</v>
      </c>
      <c r="I61" s="118">
        <v>0</v>
      </c>
      <c r="J61" s="117">
        <f>H61+I61</f>
        <v>6</v>
      </c>
      <c r="K61" s="118">
        <v>62</v>
      </c>
      <c r="L61" s="121">
        <f>J61/K61</f>
        <v>9.6774193548387094E-2</v>
      </c>
      <c r="M61" s="195"/>
      <c r="N61" s="15" t="s">
        <v>15</v>
      </c>
      <c r="O61" s="15"/>
      <c r="P61" s="16"/>
    </row>
    <row r="62" spans="1:16" s="91" customFormat="1" ht="15.75" x14ac:dyDescent="0.25">
      <c r="A62" s="94">
        <v>16</v>
      </c>
      <c r="B62" s="96" t="s">
        <v>27</v>
      </c>
      <c r="C62" s="96" t="s">
        <v>34</v>
      </c>
      <c r="D62" s="96" t="s">
        <v>35</v>
      </c>
      <c r="E62" s="109" t="s">
        <v>13</v>
      </c>
      <c r="F62" s="111" t="s">
        <v>255</v>
      </c>
      <c r="G62" s="94">
        <v>9</v>
      </c>
      <c r="H62" s="117" t="s">
        <v>23</v>
      </c>
      <c r="I62" s="118">
        <v>0</v>
      </c>
      <c r="J62" s="117">
        <f>H62+I62</f>
        <v>6</v>
      </c>
      <c r="K62" s="118">
        <v>62</v>
      </c>
      <c r="L62" s="121">
        <f>J62/K62</f>
        <v>9.6774193548387094E-2</v>
      </c>
      <c r="M62" s="195"/>
      <c r="N62" s="15" t="s">
        <v>15</v>
      </c>
      <c r="O62" s="15"/>
      <c r="P62" s="16"/>
    </row>
    <row r="63" spans="1:16" s="91" customFormat="1" ht="15.75" x14ac:dyDescent="0.25">
      <c r="A63" s="94">
        <v>17</v>
      </c>
      <c r="B63" s="102" t="s">
        <v>36</v>
      </c>
      <c r="C63" s="102" t="s">
        <v>34</v>
      </c>
      <c r="D63" s="102" t="s">
        <v>29</v>
      </c>
      <c r="E63" s="109" t="s">
        <v>13</v>
      </c>
      <c r="F63" s="111" t="s">
        <v>255</v>
      </c>
      <c r="G63" s="94">
        <v>9</v>
      </c>
      <c r="H63" s="117" t="s">
        <v>23</v>
      </c>
      <c r="I63" s="118">
        <v>0</v>
      </c>
      <c r="J63" s="117">
        <f>H63+I63</f>
        <v>6</v>
      </c>
      <c r="K63" s="118">
        <v>62</v>
      </c>
      <c r="L63" s="121">
        <f>J63/K63</f>
        <v>9.6774193548387094E-2</v>
      </c>
      <c r="M63" s="195"/>
      <c r="N63" s="15" t="s">
        <v>15</v>
      </c>
      <c r="O63" s="15"/>
      <c r="P63" s="16"/>
    </row>
    <row r="64" spans="1:16" s="91" customFormat="1" ht="15.75" x14ac:dyDescent="0.25">
      <c r="A64" s="94">
        <v>18</v>
      </c>
      <c r="B64" s="178" t="s">
        <v>37</v>
      </c>
      <c r="C64" s="96" t="s">
        <v>38</v>
      </c>
      <c r="D64" s="96" t="s">
        <v>39</v>
      </c>
      <c r="E64" s="109" t="s">
        <v>13</v>
      </c>
      <c r="F64" s="111" t="s">
        <v>255</v>
      </c>
      <c r="G64" s="94">
        <v>9</v>
      </c>
      <c r="H64" s="117" t="s">
        <v>40</v>
      </c>
      <c r="I64" s="118">
        <v>0</v>
      </c>
      <c r="J64" s="117">
        <f>H64+I64</f>
        <v>5</v>
      </c>
      <c r="K64" s="118">
        <v>62</v>
      </c>
      <c r="L64" s="121">
        <f>J64/K64</f>
        <v>8.0645161290322578E-2</v>
      </c>
      <c r="M64" s="195"/>
      <c r="N64" s="15" t="s">
        <v>15</v>
      </c>
      <c r="O64" s="15"/>
      <c r="P64" s="16"/>
    </row>
    <row r="65" spans="1:16" s="91" customFormat="1" ht="15.75" x14ac:dyDescent="0.25">
      <c r="A65" s="94">
        <v>19</v>
      </c>
      <c r="B65" s="96" t="s">
        <v>27</v>
      </c>
      <c r="C65" s="96" t="s">
        <v>41</v>
      </c>
      <c r="D65" s="96" t="s">
        <v>42</v>
      </c>
      <c r="E65" s="109" t="s">
        <v>13</v>
      </c>
      <c r="F65" s="111" t="s">
        <v>255</v>
      </c>
      <c r="G65" s="94">
        <v>9</v>
      </c>
      <c r="H65" s="117" t="s">
        <v>43</v>
      </c>
      <c r="I65" s="118">
        <v>0</v>
      </c>
      <c r="J65" s="117">
        <f>H65+I65</f>
        <v>4</v>
      </c>
      <c r="K65" s="118">
        <v>62</v>
      </c>
      <c r="L65" s="121">
        <f>J65/K65</f>
        <v>6.4516129032258063E-2</v>
      </c>
      <c r="M65" s="195"/>
      <c r="N65" s="15" t="s">
        <v>15</v>
      </c>
      <c r="O65" s="15" t="s">
        <v>44</v>
      </c>
      <c r="P65" s="16"/>
    </row>
    <row r="66" spans="1:16" s="91" customFormat="1" ht="15.75" x14ac:dyDescent="0.25">
      <c r="A66" s="94">
        <v>23</v>
      </c>
      <c r="B66" s="96" t="s">
        <v>676</v>
      </c>
      <c r="C66" s="96" t="s">
        <v>190</v>
      </c>
      <c r="D66" s="182" t="s">
        <v>42</v>
      </c>
      <c r="E66" s="109" t="s">
        <v>624</v>
      </c>
      <c r="F66" s="97" t="s">
        <v>255</v>
      </c>
      <c r="G66" s="94" t="s">
        <v>285</v>
      </c>
      <c r="H66" s="117" t="s">
        <v>152</v>
      </c>
      <c r="I66" s="118">
        <v>8.5</v>
      </c>
      <c r="J66" s="117" t="s">
        <v>14</v>
      </c>
      <c r="K66" s="118">
        <v>62</v>
      </c>
      <c r="L66" s="121">
        <f>J66/K66</f>
        <v>4.8387096774193547E-2</v>
      </c>
      <c r="M66" s="195"/>
      <c r="N66" s="187" t="s">
        <v>664</v>
      </c>
      <c r="O66" s="16" t="s">
        <v>681</v>
      </c>
      <c r="P66" s="16"/>
    </row>
  </sheetData>
  <autoFilter ref="A2:P66">
    <sortState ref="A3:O66">
      <sortCondition descending="1" ref="L2:L66"/>
    </sortState>
  </autoFilter>
  <dataValidations count="1">
    <dataValidation type="list" allowBlank="1" showInputMessage="1" showErrorMessage="1" sqref="G44:G57 G3:G35">
      <formula1>t_class</formula1>
    </dataValidation>
  </dataValidations>
  <hyperlinks>
    <hyperlink ref="D20" r:id="rId1" display="https://540030.kiasuo.ru/ous/4422597/students/2454003000001222241"/>
    <hyperlink ref="D24" r:id="rId2" display="https://540030.kiasuo.ru/ous/4422597/students/2454003000001221451"/>
    <hyperlink ref="D38" r:id="rId3" display="https://540030.kiasuo.ru/ous/4422597/students/1240000000033110433"/>
    <hyperlink ref="D31" r:id="rId4" display="https://540030.kiasuo.ru/ous/4422597/students/245400300000122926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workbookViewId="0">
      <selection activeCell="M29" sqref="M29"/>
    </sheetView>
  </sheetViews>
  <sheetFormatPr defaultRowHeight="15" x14ac:dyDescent="0.25"/>
  <cols>
    <col min="1" max="1" width="4.85546875" customWidth="1"/>
    <col min="2" max="2" width="13.7109375" customWidth="1"/>
    <col min="3" max="3" width="14.42578125" customWidth="1"/>
    <col min="4" max="4" width="17.42578125" customWidth="1"/>
    <col min="5" max="5" width="32.42578125" customWidth="1"/>
    <col min="6" max="6" width="21.42578125" customWidth="1"/>
    <col min="11" max="11" width="12.140625" customWidth="1"/>
    <col min="12" max="13" width="11.28515625" customWidth="1"/>
    <col min="14" max="14" width="34" customWidth="1"/>
  </cols>
  <sheetData>
    <row r="2" spans="1:18" s="7" customFormat="1" ht="36.75" customHeight="1" x14ac:dyDescent="0.2">
      <c r="A2" s="1" t="s">
        <v>0</v>
      </c>
      <c r="B2" s="1" t="s">
        <v>777</v>
      </c>
      <c r="C2" s="1" t="s">
        <v>781</v>
      </c>
      <c r="D2" s="1" t="s">
        <v>779</v>
      </c>
      <c r="E2" s="1" t="s">
        <v>780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784</v>
      </c>
      <c r="N2" s="4" t="s">
        <v>8</v>
      </c>
      <c r="O2" s="5" t="s">
        <v>9</v>
      </c>
      <c r="P2" s="6"/>
    </row>
    <row r="3" spans="1:18" s="16" customFormat="1" ht="17.25" customHeight="1" x14ac:dyDescent="0.25">
      <c r="A3" s="19">
        <v>7</v>
      </c>
      <c r="B3" s="67" t="s">
        <v>183</v>
      </c>
      <c r="C3" s="34" t="s">
        <v>184</v>
      </c>
      <c r="D3" s="34" t="s">
        <v>65</v>
      </c>
      <c r="E3" s="57" t="s">
        <v>159</v>
      </c>
      <c r="F3" s="11" t="s">
        <v>255</v>
      </c>
      <c r="G3" s="8" t="s">
        <v>168</v>
      </c>
      <c r="H3" s="12" t="s">
        <v>185</v>
      </c>
      <c r="I3" s="13">
        <v>20</v>
      </c>
      <c r="J3" s="12" t="s">
        <v>186</v>
      </c>
      <c r="K3" s="13">
        <v>62</v>
      </c>
      <c r="L3" s="14">
        <f>J3/K3</f>
        <v>0.95161290322580649</v>
      </c>
      <c r="M3" s="14" t="s">
        <v>787</v>
      </c>
      <c r="N3" s="9" t="s">
        <v>170</v>
      </c>
    </row>
    <row r="4" spans="1:18" s="16" customFormat="1" ht="17.25" customHeight="1" x14ac:dyDescent="0.25">
      <c r="A4" s="19">
        <v>4</v>
      </c>
      <c r="B4" s="67" t="s">
        <v>171</v>
      </c>
      <c r="C4" s="34" t="s">
        <v>172</v>
      </c>
      <c r="D4" s="34" t="s">
        <v>173</v>
      </c>
      <c r="E4" s="57" t="s">
        <v>159</v>
      </c>
      <c r="F4" s="11" t="s">
        <v>255</v>
      </c>
      <c r="G4" s="8" t="s">
        <v>168</v>
      </c>
      <c r="H4" s="12" t="s">
        <v>165</v>
      </c>
      <c r="I4" s="13">
        <v>18</v>
      </c>
      <c r="J4" s="12" t="s">
        <v>174</v>
      </c>
      <c r="K4" s="13">
        <v>62</v>
      </c>
      <c r="L4" s="14">
        <f>J4/K4</f>
        <v>0.93548387096774188</v>
      </c>
      <c r="M4" s="14" t="s">
        <v>787</v>
      </c>
      <c r="N4" s="9" t="s">
        <v>170</v>
      </c>
    </row>
    <row r="5" spans="1:18" s="16" customFormat="1" ht="17.25" customHeight="1" x14ac:dyDescent="0.25">
      <c r="A5" s="176">
        <v>67</v>
      </c>
      <c r="B5" s="177" t="s">
        <v>460</v>
      </c>
      <c r="C5" s="177" t="s">
        <v>25</v>
      </c>
      <c r="D5" s="177" t="s">
        <v>461</v>
      </c>
      <c r="E5" s="140">
        <v>39195</v>
      </c>
      <c r="F5" s="93" t="s">
        <v>783</v>
      </c>
      <c r="G5" s="93">
        <v>10</v>
      </c>
      <c r="H5" s="93">
        <v>40</v>
      </c>
      <c r="I5" s="115">
        <v>17</v>
      </c>
      <c r="J5" s="115">
        <f>H5+I5</f>
        <v>57</v>
      </c>
      <c r="K5" s="115">
        <v>65</v>
      </c>
      <c r="L5" s="119">
        <f>J5/K5</f>
        <v>0.87692307692307692</v>
      </c>
      <c r="M5" s="14" t="s">
        <v>787</v>
      </c>
      <c r="N5" s="186"/>
      <c r="O5" s="91"/>
      <c r="P5" s="91"/>
      <c r="Q5" s="91"/>
      <c r="R5" s="91"/>
    </row>
    <row r="6" spans="1:18" s="16" customFormat="1" ht="15.75" x14ac:dyDescent="0.25">
      <c r="A6" s="176">
        <v>64</v>
      </c>
      <c r="B6" s="177" t="s">
        <v>456</v>
      </c>
      <c r="C6" s="177" t="s">
        <v>258</v>
      </c>
      <c r="D6" s="177" t="s">
        <v>61</v>
      </c>
      <c r="E6" s="140">
        <v>38911</v>
      </c>
      <c r="F6" s="93" t="s">
        <v>783</v>
      </c>
      <c r="G6" s="93">
        <v>10</v>
      </c>
      <c r="H6" s="93">
        <v>34</v>
      </c>
      <c r="I6" s="115">
        <v>20</v>
      </c>
      <c r="J6" s="115">
        <f>H6+I6</f>
        <v>54</v>
      </c>
      <c r="K6" s="115">
        <v>62</v>
      </c>
      <c r="L6" s="119">
        <f>J6/K6</f>
        <v>0.87096774193548387</v>
      </c>
      <c r="M6" s="14" t="s">
        <v>787</v>
      </c>
      <c r="N6" s="186"/>
      <c r="O6" s="91"/>
      <c r="P6" s="91"/>
      <c r="Q6" s="91"/>
      <c r="R6" s="91"/>
    </row>
    <row r="7" spans="1:18" s="16" customFormat="1" ht="15.75" x14ac:dyDescent="0.25">
      <c r="A7" s="176">
        <v>68</v>
      </c>
      <c r="B7" s="177" t="s">
        <v>462</v>
      </c>
      <c r="C7" s="177" t="s">
        <v>227</v>
      </c>
      <c r="D7" s="177" t="s">
        <v>29</v>
      </c>
      <c r="E7" s="140">
        <v>39217</v>
      </c>
      <c r="F7" s="93" t="s">
        <v>783</v>
      </c>
      <c r="G7" s="93">
        <v>10</v>
      </c>
      <c r="H7" s="93">
        <v>32</v>
      </c>
      <c r="I7" s="115">
        <v>20</v>
      </c>
      <c r="J7" s="115">
        <f>H7+I7</f>
        <v>52</v>
      </c>
      <c r="K7" s="115">
        <v>62</v>
      </c>
      <c r="L7" s="119">
        <f>J7/K7</f>
        <v>0.83870967741935487</v>
      </c>
      <c r="M7" s="14" t="s">
        <v>787</v>
      </c>
      <c r="N7" s="186"/>
      <c r="O7" s="91"/>
      <c r="P7" s="91"/>
      <c r="Q7" s="91"/>
      <c r="R7" s="91"/>
    </row>
    <row r="8" spans="1:18" s="16" customFormat="1" ht="15.75" x14ac:dyDescent="0.25">
      <c r="A8" s="176">
        <v>66</v>
      </c>
      <c r="B8" s="177" t="s">
        <v>459</v>
      </c>
      <c r="C8" s="177" t="s">
        <v>347</v>
      </c>
      <c r="D8" s="177" t="s">
        <v>61</v>
      </c>
      <c r="E8" s="140">
        <v>39287</v>
      </c>
      <c r="F8" s="93" t="s">
        <v>783</v>
      </c>
      <c r="G8" s="93">
        <v>10</v>
      </c>
      <c r="H8" s="93">
        <v>35</v>
      </c>
      <c r="I8" s="115">
        <v>16</v>
      </c>
      <c r="J8" s="115">
        <f>H8+I8</f>
        <v>51</v>
      </c>
      <c r="K8" s="115">
        <v>62</v>
      </c>
      <c r="L8" s="119">
        <f>J8/K8</f>
        <v>0.82258064516129037</v>
      </c>
      <c r="M8" s="14" t="s">
        <v>787</v>
      </c>
      <c r="N8" s="186"/>
      <c r="O8" s="91"/>
      <c r="P8" s="91"/>
      <c r="Q8" s="91"/>
      <c r="R8" s="91"/>
    </row>
    <row r="9" spans="1:18" s="16" customFormat="1" ht="15.75" x14ac:dyDescent="0.25">
      <c r="A9" s="176">
        <v>61</v>
      </c>
      <c r="B9" s="177" t="s">
        <v>371</v>
      </c>
      <c r="C9" s="177" t="s">
        <v>121</v>
      </c>
      <c r="D9" s="177" t="s">
        <v>18</v>
      </c>
      <c r="E9" s="140">
        <v>39070</v>
      </c>
      <c r="F9" s="93" t="s">
        <v>783</v>
      </c>
      <c r="G9" s="93">
        <v>10</v>
      </c>
      <c r="H9" s="93">
        <v>38</v>
      </c>
      <c r="I9" s="115">
        <v>12</v>
      </c>
      <c r="J9" s="115">
        <f>H9+I9</f>
        <v>50</v>
      </c>
      <c r="K9" s="115">
        <v>62</v>
      </c>
      <c r="L9" s="119">
        <f>J9/K9</f>
        <v>0.80645161290322576</v>
      </c>
      <c r="M9" s="14" t="s">
        <v>787</v>
      </c>
      <c r="N9" s="186"/>
      <c r="O9" s="91"/>
      <c r="P9" s="91"/>
      <c r="Q9" s="91"/>
      <c r="R9" s="91"/>
    </row>
    <row r="10" spans="1:18" s="16" customFormat="1" ht="15.75" x14ac:dyDescent="0.25">
      <c r="A10" s="176">
        <v>63</v>
      </c>
      <c r="B10" s="177" t="s">
        <v>455</v>
      </c>
      <c r="C10" s="177" t="s">
        <v>64</v>
      </c>
      <c r="D10" s="177" t="s">
        <v>65</v>
      </c>
      <c r="E10" s="140">
        <v>39356</v>
      </c>
      <c r="F10" s="93" t="s">
        <v>783</v>
      </c>
      <c r="G10" s="93">
        <v>10</v>
      </c>
      <c r="H10" s="93">
        <v>35</v>
      </c>
      <c r="I10" s="115">
        <v>14</v>
      </c>
      <c r="J10" s="115">
        <f>H10+I10</f>
        <v>49</v>
      </c>
      <c r="K10" s="115">
        <v>62</v>
      </c>
      <c r="L10" s="119">
        <f>J10/K10</f>
        <v>0.79032258064516125</v>
      </c>
      <c r="M10" s="14" t="s">
        <v>787</v>
      </c>
      <c r="N10" s="186"/>
      <c r="O10" s="91"/>
      <c r="P10" s="91"/>
      <c r="Q10" s="91"/>
      <c r="R10" s="91"/>
    </row>
    <row r="11" spans="1:18" s="16" customFormat="1" ht="15.75" x14ac:dyDescent="0.25">
      <c r="A11" s="19">
        <v>21</v>
      </c>
      <c r="B11" s="43" t="s">
        <v>304</v>
      </c>
      <c r="C11" s="43" t="s">
        <v>305</v>
      </c>
      <c r="D11" s="43" t="s">
        <v>65</v>
      </c>
      <c r="E11" s="44" t="s">
        <v>254</v>
      </c>
      <c r="F11" s="11" t="str">
        <f>F8</f>
        <v>физ-ра</v>
      </c>
      <c r="G11" s="8" t="s">
        <v>168</v>
      </c>
      <c r="H11" s="12" t="s">
        <v>165</v>
      </c>
      <c r="I11" s="13">
        <v>8</v>
      </c>
      <c r="J11" s="12">
        <f>H11+I11</f>
        <v>48</v>
      </c>
      <c r="K11" s="13">
        <v>62</v>
      </c>
      <c r="L11" s="14">
        <f>J11/K11</f>
        <v>0.77419354838709675</v>
      </c>
      <c r="M11" s="14" t="s">
        <v>787</v>
      </c>
      <c r="N11" s="30">
        <f>$N$7</f>
        <v>0</v>
      </c>
      <c r="O11" s="16">
        <v>1.32</v>
      </c>
    </row>
    <row r="12" spans="1:18" s="16" customFormat="1" ht="15.75" x14ac:dyDescent="0.25">
      <c r="A12" s="176">
        <v>62</v>
      </c>
      <c r="B12" s="177" t="s">
        <v>455</v>
      </c>
      <c r="C12" s="177" t="s">
        <v>422</v>
      </c>
      <c r="D12" s="177" t="s">
        <v>74</v>
      </c>
      <c r="E12" s="140">
        <v>39204</v>
      </c>
      <c r="F12" s="93" t="s">
        <v>783</v>
      </c>
      <c r="G12" s="93">
        <v>10</v>
      </c>
      <c r="H12" s="93">
        <v>37</v>
      </c>
      <c r="I12" s="115">
        <v>11</v>
      </c>
      <c r="J12" s="115">
        <f>H12+I12</f>
        <v>48</v>
      </c>
      <c r="K12" s="115">
        <v>62</v>
      </c>
      <c r="L12" s="119">
        <f>J12/K12</f>
        <v>0.77419354838709675</v>
      </c>
      <c r="M12" s="14" t="s">
        <v>787</v>
      </c>
      <c r="N12" s="186"/>
      <c r="O12" s="91"/>
      <c r="P12" s="91"/>
      <c r="Q12" s="91"/>
      <c r="R12" s="91"/>
    </row>
    <row r="13" spans="1:18" s="16" customFormat="1" ht="15.75" x14ac:dyDescent="0.25">
      <c r="A13" s="176">
        <v>65</v>
      </c>
      <c r="B13" s="177" t="s">
        <v>457</v>
      </c>
      <c r="C13" s="177" t="s">
        <v>458</v>
      </c>
      <c r="D13" s="177"/>
      <c r="E13" s="140">
        <v>39181</v>
      </c>
      <c r="F13" s="93" t="s">
        <v>783</v>
      </c>
      <c r="G13" s="93">
        <v>10</v>
      </c>
      <c r="H13" s="93">
        <v>36</v>
      </c>
      <c r="I13" s="115">
        <v>11</v>
      </c>
      <c r="J13" s="115">
        <f>H13+I13</f>
        <v>47</v>
      </c>
      <c r="K13" s="115">
        <v>62</v>
      </c>
      <c r="L13" s="119">
        <f>J13/K13</f>
        <v>0.75806451612903225</v>
      </c>
      <c r="M13" s="14" t="s">
        <v>787</v>
      </c>
      <c r="N13" s="186"/>
      <c r="O13" s="91"/>
      <c r="P13" s="91"/>
      <c r="Q13" s="91"/>
      <c r="R13" s="91"/>
    </row>
    <row r="14" spans="1:18" s="16" customFormat="1" ht="15.75" x14ac:dyDescent="0.25">
      <c r="A14" s="19">
        <v>23</v>
      </c>
      <c r="B14" s="34" t="s">
        <v>310</v>
      </c>
      <c r="C14" s="34" t="s">
        <v>311</v>
      </c>
      <c r="D14" s="60" t="s">
        <v>194</v>
      </c>
      <c r="E14" s="44" t="s">
        <v>254</v>
      </c>
      <c r="F14" s="11" t="str">
        <f>F11</f>
        <v>физ-ра</v>
      </c>
      <c r="G14" s="8" t="s">
        <v>309</v>
      </c>
      <c r="H14" s="12" t="s">
        <v>246</v>
      </c>
      <c r="I14" s="13">
        <v>8</v>
      </c>
      <c r="J14" s="12">
        <f>H14+I14</f>
        <v>44</v>
      </c>
      <c r="K14" s="13">
        <v>62</v>
      </c>
      <c r="L14" s="14">
        <f>J14/K14</f>
        <v>0.70967741935483875</v>
      </c>
      <c r="M14" s="14" t="s">
        <v>787</v>
      </c>
      <c r="N14" s="51">
        <f>$N$7</f>
        <v>0</v>
      </c>
      <c r="O14" s="11">
        <v>1.55</v>
      </c>
      <c r="P14" s="11"/>
    </row>
    <row r="15" spans="1:18" s="16" customFormat="1" ht="15.75" x14ac:dyDescent="0.25">
      <c r="A15" s="19">
        <v>6</v>
      </c>
      <c r="B15" s="34" t="s">
        <v>637</v>
      </c>
      <c r="C15" s="60" t="s">
        <v>638</v>
      </c>
      <c r="D15" s="34" t="s">
        <v>376</v>
      </c>
      <c r="E15" s="49" t="s">
        <v>624</v>
      </c>
      <c r="F15" s="11" t="s">
        <v>255</v>
      </c>
      <c r="G15" s="8" t="s">
        <v>639</v>
      </c>
      <c r="H15" s="12" t="s">
        <v>631</v>
      </c>
      <c r="I15" s="13">
        <v>9</v>
      </c>
      <c r="J15" s="12">
        <f>H15+I15</f>
        <v>43</v>
      </c>
      <c r="K15" s="13">
        <v>62</v>
      </c>
      <c r="L15" s="14">
        <f>J15/K15</f>
        <v>0.69354838709677424</v>
      </c>
      <c r="M15" s="14" t="s">
        <v>788</v>
      </c>
      <c r="N15" s="9" t="s">
        <v>640</v>
      </c>
      <c r="O15" s="11" t="s">
        <v>641</v>
      </c>
      <c r="Q15" s="11"/>
      <c r="R15" s="11"/>
    </row>
    <row r="16" spans="1:18" s="16" customFormat="1" ht="15.75" x14ac:dyDescent="0.25">
      <c r="A16" s="19">
        <v>3</v>
      </c>
      <c r="B16" s="43" t="s">
        <v>167</v>
      </c>
      <c r="C16" s="43" t="s">
        <v>38</v>
      </c>
      <c r="D16" s="43" t="s">
        <v>39</v>
      </c>
      <c r="E16" s="57" t="s">
        <v>159</v>
      </c>
      <c r="F16" s="11" t="s">
        <v>255</v>
      </c>
      <c r="G16" s="8" t="s">
        <v>168</v>
      </c>
      <c r="H16" s="12" t="s">
        <v>169</v>
      </c>
      <c r="I16" s="13">
        <v>15</v>
      </c>
      <c r="J16" s="12" t="s">
        <v>165</v>
      </c>
      <c r="K16" s="13">
        <v>62</v>
      </c>
      <c r="L16" s="14">
        <f>J16/K16</f>
        <v>0.64516129032258063</v>
      </c>
      <c r="M16" s="14" t="s">
        <v>788</v>
      </c>
      <c r="N16" s="9" t="s">
        <v>170</v>
      </c>
      <c r="O16" s="11"/>
    </row>
    <row r="17" spans="1:18" s="16" customFormat="1" ht="24" x14ac:dyDescent="0.25">
      <c r="A17" s="19">
        <v>2</v>
      </c>
      <c r="B17" s="38" t="s">
        <v>336</v>
      </c>
      <c r="C17" s="38" t="s">
        <v>113</v>
      </c>
      <c r="D17" s="79" t="s">
        <v>337</v>
      </c>
      <c r="E17" s="64" t="s">
        <v>334</v>
      </c>
      <c r="F17" s="11" t="s">
        <v>255</v>
      </c>
      <c r="G17" s="8">
        <v>10</v>
      </c>
      <c r="H17" s="12" t="s">
        <v>198</v>
      </c>
      <c r="I17" s="12" t="s">
        <v>109</v>
      </c>
      <c r="J17" s="12" t="s">
        <v>291</v>
      </c>
      <c r="K17" s="13">
        <v>62</v>
      </c>
      <c r="L17" s="14">
        <f>J17/K17</f>
        <v>0.59677419354838712</v>
      </c>
      <c r="M17" s="14" t="s">
        <v>788</v>
      </c>
      <c r="N17" s="9" t="s">
        <v>335</v>
      </c>
      <c r="O17" s="9" t="s">
        <v>335</v>
      </c>
      <c r="P17" s="188">
        <v>47</v>
      </c>
    </row>
    <row r="18" spans="1:18" s="16" customFormat="1" ht="15.75" x14ac:dyDescent="0.25">
      <c r="A18" s="19">
        <v>8</v>
      </c>
      <c r="B18" s="43" t="s">
        <v>645</v>
      </c>
      <c r="C18" s="43" t="s">
        <v>646</v>
      </c>
      <c r="D18" s="43" t="s">
        <v>74</v>
      </c>
      <c r="E18" s="49" t="s">
        <v>624</v>
      </c>
      <c r="F18" s="11" t="s">
        <v>255</v>
      </c>
      <c r="G18" s="8" t="s">
        <v>309</v>
      </c>
      <c r="H18" s="12" t="s">
        <v>156</v>
      </c>
      <c r="I18" s="13">
        <v>9</v>
      </c>
      <c r="J18" s="12">
        <f>H18+I18</f>
        <v>37</v>
      </c>
      <c r="K18" s="13">
        <v>62</v>
      </c>
      <c r="L18" s="14">
        <f>J18/K18</f>
        <v>0.59677419354838712</v>
      </c>
      <c r="M18" s="14" t="s">
        <v>788</v>
      </c>
      <c r="N18" s="9" t="s">
        <v>640</v>
      </c>
      <c r="O18" s="11" t="s">
        <v>644</v>
      </c>
    </row>
    <row r="19" spans="1:18" s="16" customFormat="1" ht="17.25" customHeight="1" x14ac:dyDescent="0.25">
      <c r="A19" s="19">
        <v>22</v>
      </c>
      <c r="B19" s="38" t="s">
        <v>306</v>
      </c>
      <c r="C19" s="38" t="s">
        <v>307</v>
      </c>
      <c r="D19" s="38" t="s">
        <v>308</v>
      </c>
      <c r="E19" s="44" t="s">
        <v>254</v>
      </c>
      <c r="F19" s="54" t="str">
        <f>F16</f>
        <v>физическая культура</v>
      </c>
      <c r="G19" s="8" t="s">
        <v>309</v>
      </c>
      <c r="H19" s="12" t="s">
        <v>198</v>
      </c>
      <c r="I19" s="13">
        <v>6</v>
      </c>
      <c r="J19" s="12">
        <f>H19+I19</f>
        <v>36</v>
      </c>
      <c r="K19" s="13">
        <v>62</v>
      </c>
      <c r="L19" s="14">
        <f>J19/K19</f>
        <v>0.58064516129032262</v>
      </c>
      <c r="M19" s="14" t="s">
        <v>788</v>
      </c>
      <c r="N19" s="9">
        <f>$N$7</f>
        <v>0</v>
      </c>
      <c r="O19" s="16">
        <v>1.27</v>
      </c>
    </row>
    <row r="20" spans="1:18" s="16" customFormat="1" ht="17.25" customHeight="1" x14ac:dyDescent="0.25">
      <c r="A20" s="19">
        <v>10</v>
      </c>
      <c r="B20" s="34" t="s">
        <v>649</v>
      </c>
      <c r="C20" s="34" t="s">
        <v>345</v>
      </c>
      <c r="D20" s="60" t="s">
        <v>277</v>
      </c>
      <c r="E20" s="49" t="s">
        <v>624</v>
      </c>
      <c r="F20" s="11" t="s">
        <v>255</v>
      </c>
      <c r="G20" s="8" t="s">
        <v>309</v>
      </c>
      <c r="H20" s="12" t="s">
        <v>152</v>
      </c>
      <c r="I20" s="13">
        <v>9</v>
      </c>
      <c r="J20" s="12">
        <f>H20+I20</f>
        <v>36</v>
      </c>
      <c r="K20" s="13">
        <v>62</v>
      </c>
      <c r="L20" s="14">
        <f>J20/K20</f>
        <v>0.58064516129032262</v>
      </c>
      <c r="M20" s="14" t="s">
        <v>788</v>
      </c>
      <c r="N20" s="9" t="s">
        <v>640</v>
      </c>
      <c r="O20" s="16" t="s">
        <v>641</v>
      </c>
    </row>
    <row r="21" spans="1:18" s="16" customFormat="1" ht="17.25" customHeight="1" x14ac:dyDescent="0.25">
      <c r="A21" s="19">
        <v>6</v>
      </c>
      <c r="B21" s="67" t="s">
        <v>179</v>
      </c>
      <c r="C21" s="34" t="s">
        <v>180</v>
      </c>
      <c r="D21" s="34" t="s">
        <v>61</v>
      </c>
      <c r="E21" s="57" t="s">
        <v>159</v>
      </c>
      <c r="F21" s="11" t="s">
        <v>255</v>
      </c>
      <c r="G21" s="8" t="s">
        <v>168</v>
      </c>
      <c r="H21" s="12" t="s">
        <v>181</v>
      </c>
      <c r="I21" s="13">
        <v>15</v>
      </c>
      <c r="J21" s="12" t="s">
        <v>182</v>
      </c>
      <c r="K21" s="13">
        <v>62</v>
      </c>
      <c r="L21" s="14">
        <f>J21/K21</f>
        <v>0.56451612903225812</v>
      </c>
      <c r="M21" s="14" t="s">
        <v>788</v>
      </c>
      <c r="N21" s="9" t="s">
        <v>170</v>
      </c>
    </row>
    <row r="22" spans="1:18" s="16" customFormat="1" ht="17.25" customHeight="1" x14ac:dyDescent="0.25">
      <c r="A22" s="19">
        <v>7</v>
      </c>
      <c r="B22" s="43" t="s">
        <v>642</v>
      </c>
      <c r="C22" s="43" t="s">
        <v>274</v>
      </c>
      <c r="D22" s="80" t="s">
        <v>643</v>
      </c>
      <c r="E22" s="49" t="s">
        <v>624</v>
      </c>
      <c r="F22" s="11" t="s">
        <v>255</v>
      </c>
      <c r="G22" s="8" t="s">
        <v>309</v>
      </c>
      <c r="H22" s="12" t="s">
        <v>156</v>
      </c>
      <c r="I22" s="13">
        <v>7</v>
      </c>
      <c r="J22" s="12">
        <f>H22+I22</f>
        <v>35</v>
      </c>
      <c r="K22" s="13">
        <v>62</v>
      </c>
      <c r="L22" s="14">
        <f>J22/K22</f>
        <v>0.56451612903225812</v>
      </c>
      <c r="M22" s="14" t="s">
        <v>788</v>
      </c>
      <c r="N22" s="9" t="s">
        <v>640</v>
      </c>
      <c r="O22" s="16" t="s">
        <v>648</v>
      </c>
    </row>
    <row r="23" spans="1:18" s="16" customFormat="1" ht="15.75" x14ac:dyDescent="0.25">
      <c r="A23" s="19">
        <v>9</v>
      </c>
      <c r="B23" s="43" t="s">
        <v>647</v>
      </c>
      <c r="C23" s="43" t="s">
        <v>366</v>
      </c>
      <c r="D23" s="43" t="s">
        <v>523</v>
      </c>
      <c r="E23" s="49" t="s">
        <v>624</v>
      </c>
      <c r="F23" s="11" t="s">
        <v>255</v>
      </c>
      <c r="G23" s="8" t="s">
        <v>639</v>
      </c>
      <c r="H23" s="12" t="s">
        <v>169</v>
      </c>
      <c r="I23" s="13">
        <v>8</v>
      </c>
      <c r="J23" s="12">
        <f>H23+I23</f>
        <v>33</v>
      </c>
      <c r="K23" s="13">
        <v>62</v>
      </c>
      <c r="L23" s="14">
        <f>J23/K23</f>
        <v>0.532258064516129</v>
      </c>
      <c r="M23" s="14" t="s">
        <v>788</v>
      </c>
      <c r="N23" s="9" t="s">
        <v>640</v>
      </c>
      <c r="O23" s="16" t="s">
        <v>650</v>
      </c>
    </row>
    <row r="24" spans="1:18" s="16" customFormat="1" ht="15.75" x14ac:dyDescent="0.25">
      <c r="A24" s="19">
        <v>11</v>
      </c>
      <c r="B24" s="34" t="s">
        <v>651</v>
      </c>
      <c r="C24" s="34" t="s">
        <v>411</v>
      </c>
      <c r="D24" s="60" t="s">
        <v>652</v>
      </c>
      <c r="E24" s="49" t="s">
        <v>624</v>
      </c>
      <c r="F24" s="11" t="s">
        <v>255</v>
      </c>
      <c r="G24" s="8" t="s">
        <v>309</v>
      </c>
      <c r="H24" s="12" t="s">
        <v>340</v>
      </c>
      <c r="I24" s="13">
        <v>9</v>
      </c>
      <c r="J24" s="12">
        <f>H24+I24</f>
        <v>32</v>
      </c>
      <c r="K24" s="13">
        <v>62</v>
      </c>
      <c r="L24" s="14">
        <f>J24/K24</f>
        <v>0.5161290322580645</v>
      </c>
      <c r="M24" s="14" t="s">
        <v>788</v>
      </c>
      <c r="N24" s="9" t="s">
        <v>640</v>
      </c>
      <c r="O24" s="16" t="s">
        <v>653</v>
      </c>
    </row>
    <row r="25" spans="1:18" s="16" customFormat="1" ht="15.75" x14ac:dyDescent="0.25">
      <c r="A25" s="19">
        <v>5</v>
      </c>
      <c r="B25" s="67" t="s">
        <v>175</v>
      </c>
      <c r="C25" s="34" t="s">
        <v>21</v>
      </c>
      <c r="D25" s="34" t="s">
        <v>176</v>
      </c>
      <c r="E25" s="57" t="s">
        <v>159</v>
      </c>
      <c r="F25" s="11" t="s">
        <v>255</v>
      </c>
      <c r="G25" s="8" t="s">
        <v>168</v>
      </c>
      <c r="H25" s="12" t="s">
        <v>177</v>
      </c>
      <c r="I25" s="13">
        <v>10</v>
      </c>
      <c r="J25" s="12" t="s">
        <v>178</v>
      </c>
      <c r="K25" s="13">
        <v>62</v>
      </c>
      <c r="L25" s="14">
        <f>J25/K25</f>
        <v>0.5</v>
      </c>
      <c r="M25" s="14" t="s">
        <v>788</v>
      </c>
      <c r="N25" s="9" t="s">
        <v>170</v>
      </c>
    </row>
    <row r="26" spans="1:18" s="16" customFormat="1" ht="15.75" x14ac:dyDescent="0.25">
      <c r="A26" s="19">
        <v>12</v>
      </c>
      <c r="B26" s="43" t="s">
        <v>654</v>
      </c>
      <c r="C26" s="43" t="s">
        <v>373</v>
      </c>
      <c r="D26" s="43" t="s">
        <v>197</v>
      </c>
      <c r="E26" s="49" t="s">
        <v>624</v>
      </c>
      <c r="F26" s="11" t="s">
        <v>255</v>
      </c>
      <c r="G26" s="8" t="s">
        <v>639</v>
      </c>
      <c r="H26" s="12" t="s">
        <v>340</v>
      </c>
      <c r="I26" s="13">
        <v>6.5</v>
      </c>
      <c r="J26" s="12" t="s">
        <v>198</v>
      </c>
      <c r="K26" s="13">
        <v>62</v>
      </c>
      <c r="L26" s="14">
        <f>J26/K26</f>
        <v>0.4838709677419355</v>
      </c>
      <c r="M26" s="14"/>
      <c r="N26" s="9" t="s">
        <v>640</v>
      </c>
      <c r="O26" s="16" t="s">
        <v>655</v>
      </c>
    </row>
    <row r="27" spans="1:18" s="16" customFormat="1" ht="15.75" x14ac:dyDescent="0.25">
      <c r="A27" s="19">
        <v>67</v>
      </c>
      <c r="B27" s="34" t="s">
        <v>619</v>
      </c>
      <c r="C27" s="43" t="s">
        <v>620</v>
      </c>
      <c r="D27" s="43" t="s">
        <v>39</v>
      </c>
      <c r="E27" s="44" t="s">
        <v>478</v>
      </c>
      <c r="F27" s="11" t="s">
        <v>255</v>
      </c>
      <c r="G27" s="8">
        <v>10</v>
      </c>
      <c r="H27" s="46" t="s">
        <v>263</v>
      </c>
      <c r="I27" s="47">
        <v>9.5</v>
      </c>
      <c r="J27" s="46" t="s">
        <v>156</v>
      </c>
      <c r="K27" s="47">
        <v>62</v>
      </c>
      <c r="L27" s="48">
        <f>J27/K27</f>
        <v>0.45161290322580644</v>
      </c>
      <c r="M27" s="48"/>
      <c r="N27" s="30" t="s">
        <v>480</v>
      </c>
      <c r="O27" s="92" t="s">
        <v>263</v>
      </c>
      <c r="Q27" s="15" t="s">
        <v>480</v>
      </c>
      <c r="R27" s="15" t="s">
        <v>480</v>
      </c>
    </row>
    <row r="28" spans="1:18" s="91" customFormat="1" ht="15.75" x14ac:dyDescent="0.25">
      <c r="A28" s="94">
        <v>64</v>
      </c>
      <c r="B28" s="156" t="s">
        <v>613</v>
      </c>
      <c r="C28" s="154" t="s">
        <v>614</v>
      </c>
      <c r="D28" s="154" t="s">
        <v>615</v>
      </c>
      <c r="E28" s="109" t="s">
        <v>478</v>
      </c>
      <c r="F28" s="111" t="s">
        <v>255</v>
      </c>
      <c r="G28" s="94">
        <v>10</v>
      </c>
      <c r="H28" s="113" t="s">
        <v>320</v>
      </c>
      <c r="I28" s="116">
        <v>9</v>
      </c>
      <c r="J28" s="113">
        <f>O28+I28</f>
        <v>28</v>
      </c>
      <c r="K28" s="116">
        <v>62</v>
      </c>
      <c r="L28" s="120">
        <f>J28/K28</f>
        <v>0.45161290322580644</v>
      </c>
      <c r="M28" s="198"/>
      <c r="N28" s="15" t="s">
        <v>480</v>
      </c>
      <c r="O28" s="92" t="s">
        <v>320</v>
      </c>
      <c r="P28" s="16"/>
      <c r="Q28" s="16"/>
      <c r="R28" s="16"/>
    </row>
    <row r="29" spans="1:18" s="91" customFormat="1" ht="15.75" x14ac:dyDescent="0.25">
      <c r="A29" s="94">
        <v>65</v>
      </c>
      <c r="B29" s="156" t="s">
        <v>616</v>
      </c>
      <c r="C29" s="154" t="s">
        <v>21</v>
      </c>
      <c r="D29" s="154" t="s">
        <v>272</v>
      </c>
      <c r="E29" s="109" t="s">
        <v>478</v>
      </c>
      <c r="F29" s="111" t="s">
        <v>255</v>
      </c>
      <c r="G29" s="94">
        <v>10</v>
      </c>
      <c r="H29" s="113" t="s">
        <v>263</v>
      </c>
      <c r="I29" s="116">
        <v>8.5</v>
      </c>
      <c r="J29" s="113" t="s">
        <v>152</v>
      </c>
      <c r="K29" s="116">
        <v>62</v>
      </c>
      <c r="L29" s="120">
        <f>J29/K29</f>
        <v>0.43548387096774194</v>
      </c>
      <c r="M29" s="198"/>
      <c r="N29" s="15" t="s">
        <v>480</v>
      </c>
      <c r="O29" s="92" t="s">
        <v>263</v>
      </c>
      <c r="P29" s="16"/>
      <c r="Q29" s="16"/>
      <c r="R29" s="16"/>
    </row>
    <row r="30" spans="1:18" s="91" customFormat="1" ht="15.75" x14ac:dyDescent="0.25">
      <c r="A30" s="94">
        <v>13</v>
      </c>
      <c r="B30" s="156" t="s">
        <v>656</v>
      </c>
      <c r="C30" s="160" t="s">
        <v>218</v>
      </c>
      <c r="D30" s="156" t="s">
        <v>49</v>
      </c>
      <c r="E30" s="162" t="s">
        <v>624</v>
      </c>
      <c r="F30" s="111" t="s">
        <v>255</v>
      </c>
      <c r="G30" s="94" t="s">
        <v>309</v>
      </c>
      <c r="H30" s="117" t="s">
        <v>263</v>
      </c>
      <c r="I30" s="118">
        <v>6</v>
      </c>
      <c r="J30" s="117">
        <f>H30+I30</f>
        <v>24</v>
      </c>
      <c r="K30" s="118">
        <v>62</v>
      </c>
      <c r="L30" s="121">
        <f>J30/K30</f>
        <v>0.38709677419354838</v>
      </c>
      <c r="M30" s="195"/>
      <c r="N30" s="15" t="s">
        <v>640</v>
      </c>
      <c r="O30" s="16" t="s">
        <v>657</v>
      </c>
      <c r="P30" s="16"/>
      <c r="Q30" s="16"/>
      <c r="R30" s="16"/>
    </row>
    <row r="31" spans="1:18" s="91" customFormat="1" ht="15.75" x14ac:dyDescent="0.25">
      <c r="A31" s="94">
        <v>14</v>
      </c>
      <c r="B31" s="189" t="s">
        <v>658</v>
      </c>
      <c r="C31" s="189" t="s">
        <v>411</v>
      </c>
      <c r="D31" s="189" t="s">
        <v>79</v>
      </c>
      <c r="E31" s="162" t="s">
        <v>624</v>
      </c>
      <c r="F31" s="111" t="s">
        <v>255</v>
      </c>
      <c r="G31" s="94" t="s">
        <v>639</v>
      </c>
      <c r="H31" s="117" t="s">
        <v>66</v>
      </c>
      <c r="I31" s="118">
        <v>6</v>
      </c>
      <c r="J31" s="117">
        <f>H31+I31</f>
        <v>22</v>
      </c>
      <c r="K31" s="118">
        <v>62</v>
      </c>
      <c r="L31" s="121">
        <f>J31/K31</f>
        <v>0.35483870967741937</v>
      </c>
      <c r="M31" s="195"/>
      <c r="N31" s="15" t="s">
        <v>640</v>
      </c>
      <c r="O31" s="16" t="s">
        <v>659</v>
      </c>
      <c r="P31" s="16"/>
      <c r="Q31" s="16"/>
      <c r="R31" s="16"/>
    </row>
    <row r="32" spans="1:18" s="91" customFormat="1" ht="15.75" x14ac:dyDescent="0.25">
      <c r="A32" s="94">
        <v>66</v>
      </c>
      <c r="B32" s="156" t="s">
        <v>617</v>
      </c>
      <c r="C32" s="154" t="s">
        <v>587</v>
      </c>
      <c r="D32" s="154" t="s">
        <v>618</v>
      </c>
      <c r="E32" s="109" t="s">
        <v>478</v>
      </c>
      <c r="F32" s="111" t="s">
        <v>255</v>
      </c>
      <c r="G32" s="94">
        <v>10</v>
      </c>
      <c r="H32" s="113" t="s">
        <v>91</v>
      </c>
      <c r="I32" s="116">
        <v>5.5</v>
      </c>
      <c r="J32" s="113" t="s">
        <v>181</v>
      </c>
      <c r="K32" s="116">
        <v>62</v>
      </c>
      <c r="L32" s="120">
        <f>J32/K32</f>
        <v>0.32258064516129031</v>
      </c>
      <c r="M32" s="198"/>
      <c r="N32" s="15" t="s">
        <v>480</v>
      </c>
      <c r="O32" s="92" t="s">
        <v>91</v>
      </c>
      <c r="P32" s="16"/>
      <c r="Q32" s="16"/>
      <c r="R32" s="16"/>
    </row>
    <row r="33" spans="1:18" s="91" customFormat="1" ht="15.75" x14ac:dyDescent="0.25">
      <c r="A33" s="94">
        <v>14</v>
      </c>
      <c r="B33" s="189" t="s">
        <v>27</v>
      </c>
      <c r="C33" s="189" t="s">
        <v>28</v>
      </c>
      <c r="D33" s="189" t="s">
        <v>29</v>
      </c>
      <c r="E33" s="109" t="s">
        <v>13</v>
      </c>
      <c r="F33" s="111" t="s">
        <v>255</v>
      </c>
      <c r="G33" s="94">
        <v>10</v>
      </c>
      <c r="H33" s="117" t="s">
        <v>30</v>
      </c>
      <c r="I33" s="118">
        <v>0</v>
      </c>
      <c r="J33" s="117">
        <f>H33+I33</f>
        <v>13</v>
      </c>
      <c r="K33" s="118">
        <v>62</v>
      </c>
      <c r="L33" s="121">
        <f>J33/K33</f>
        <v>0.20967741935483872</v>
      </c>
      <c r="M33" s="195"/>
      <c r="N33" s="15" t="s">
        <v>15</v>
      </c>
      <c r="O33" s="15"/>
      <c r="P33" s="16"/>
      <c r="Q33" s="16"/>
      <c r="R33" s="16"/>
    </row>
    <row r="34" spans="1:18" s="91" customFormat="1" ht="15.75" x14ac:dyDescent="0.25">
      <c r="A34" s="94">
        <v>13</v>
      </c>
      <c r="B34" s="156" t="s">
        <v>24</v>
      </c>
      <c r="C34" s="160" t="s">
        <v>25</v>
      </c>
      <c r="D34" s="156" t="s">
        <v>22</v>
      </c>
      <c r="E34" s="109" t="s">
        <v>13</v>
      </c>
      <c r="F34" s="111" t="s">
        <v>255</v>
      </c>
      <c r="G34" s="94">
        <v>10</v>
      </c>
      <c r="H34" s="117" t="s">
        <v>26</v>
      </c>
      <c r="I34" s="118">
        <v>0</v>
      </c>
      <c r="J34" s="117">
        <f>H34+I34</f>
        <v>8</v>
      </c>
      <c r="K34" s="118">
        <v>62</v>
      </c>
      <c r="L34" s="121">
        <f>J34/K34</f>
        <v>0.12903225806451613</v>
      </c>
      <c r="M34" s="195"/>
      <c r="N34" s="15" t="s">
        <v>15</v>
      </c>
      <c r="O34" s="15"/>
      <c r="P34" s="16"/>
      <c r="Q34" s="16"/>
      <c r="R34" s="16"/>
    </row>
    <row r="35" spans="1:18" s="91" customFormat="1" ht="15.75" x14ac:dyDescent="0.25">
      <c r="A35" s="94">
        <v>12</v>
      </c>
      <c r="B35" s="154" t="s">
        <v>20</v>
      </c>
      <c r="C35" s="154" t="s">
        <v>21</v>
      </c>
      <c r="D35" s="154" t="s">
        <v>22</v>
      </c>
      <c r="E35" s="109" t="s">
        <v>13</v>
      </c>
      <c r="F35" s="111" t="s">
        <v>255</v>
      </c>
      <c r="G35" s="94">
        <v>10</v>
      </c>
      <c r="H35" s="117" t="s">
        <v>23</v>
      </c>
      <c r="I35" s="118">
        <v>0</v>
      </c>
      <c r="J35" s="117">
        <f>H35+I35</f>
        <v>6</v>
      </c>
      <c r="K35" s="118">
        <v>62</v>
      </c>
      <c r="L35" s="121">
        <f>J35/K35</f>
        <v>9.6774193548387094E-2</v>
      </c>
      <c r="M35" s="195"/>
      <c r="N35" s="15" t="s">
        <v>15</v>
      </c>
      <c r="O35" s="15"/>
      <c r="P35" s="16"/>
      <c r="Q35" s="16"/>
      <c r="R35" s="16"/>
    </row>
  </sheetData>
  <autoFilter ref="A2:R35">
    <sortState ref="A3:Q35">
      <sortCondition descending="1" ref="L2:L35"/>
    </sortState>
  </autoFilter>
  <dataValidations count="1">
    <dataValidation type="list" allowBlank="1" showInputMessage="1" showErrorMessage="1" sqref="G19:G27 G3:G14">
      <formula1>t_class</formula1>
    </dataValidation>
  </dataValidations>
  <hyperlinks>
    <hyperlink ref="D22" r:id="rId1" display="https://540030.kiasuo.ru/ous/4422597/students/124000000035541180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N26" sqref="N26"/>
    </sheetView>
  </sheetViews>
  <sheetFormatPr defaultRowHeight="15" x14ac:dyDescent="0.25"/>
  <cols>
    <col min="1" max="1" width="4.85546875" customWidth="1"/>
    <col min="2" max="3" width="13" customWidth="1"/>
    <col min="4" max="4" width="14.85546875" customWidth="1"/>
    <col min="5" max="5" width="31" customWidth="1"/>
    <col min="6" max="6" width="20.42578125" customWidth="1"/>
    <col min="11" max="11" width="12.42578125" customWidth="1"/>
    <col min="12" max="13" width="12.140625" customWidth="1"/>
    <col min="14" max="14" width="35.85546875" customWidth="1"/>
  </cols>
  <sheetData>
    <row r="2" spans="1:16" s="7" customFormat="1" ht="36" customHeight="1" x14ac:dyDescent="0.2">
      <c r="A2" s="1" t="s">
        <v>0</v>
      </c>
      <c r="B2" s="1" t="s">
        <v>777</v>
      </c>
      <c r="C2" s="1" t="s">
        <v>781</v>
      </c>
      <c r="D2" s="1" t="s">
        <v>782</v>
      </c>
      <c r="E2" s="1" t="s">
        <v>780</v>
      </c>
      <c r="F2" s="1" t="s">
        <v>1</v>
      </c>
      <c r="G2" s="2" t="s">
        <v>2</v>
      </c>
      <c r="H2" s="1" t="s">
        <v>3</v>
      </c>
      <c r="I2" s="1" t="s">
        <v>4</v>
      </c>
      <c r="J2" s="1" t="s">
        <v>5</v>
      </c>
      <c r="K2" s="3" t="s">
        <v>6</v>
      </c>
      <c r="L2" s="1" t="s">
        <v>7</v>
      </c>
      <c r="M2" s="1" t="s">
        <v>784</v>
      </c>
      <c r="N2" s="4" t="s">
        <v>8</v>
      </c>
      <c r="O2" s="5" t="s">
        <v>9</v>
      </c>
      <c r="P2" s="6"/>
    </row>
    <row r="3" spans="1:16" s="16" customFormat="1" ht="17.25" customHeight="1" x14ac:dyDescent="0.25">
      <c r="A3" s="8">
        <v>1</v>
      </c>
      <c r="B3" s="20" t="s">
        <v>157</v>
      </c>
      <c r="C3" s="10" t="s">
        <v>17</v>
      </c>
      <c r="D3" s="9" t="s">
        <v>158</v>
      </c>
      <c r="E3" s="57" t="s">
        <v>159</v>
      </c>
      <c r="F3" s="11" t="s">
        <v>255</v>
      </c>
      <c r="G3" s="8" t="s">
        <v>160</v>
      </c>
      <c r="H3" s="12" t="s">
        <v>161</v>
      </c>
      <c r="I3" s="13">
        <v>16</v>
      </c>
      <c r="J3" s="12" t="s">
        <v>162</v>
      </c>
      <c r="K3" s="13">
        <v>62</v>
      </c>
      <c r="L3" s="14">
        <f>J3/K3</f>
        <v>0.91935483870967738</v>
      </c>
      <c r="M3" s="14" t="s">
        <v>785</v>
      </c>
      <c r="N3" s="9" t="s">
        <v>163</v>
      </c>
    </row>
    <row r="4" spans="1:16" s="16" customFormat="1" ht="17.25" customHeight="1" x14ac:dyDescent="0.25">
      <c r="A4" s="8">
        <v>2</v>
      </c>
      <c r="B4" s="20" t="s">
        <v>164</v>
      </c>
      <c r="C4" s="9" t="s">
        <v>41</v>
      </c>
      <c r="D4" s="9" t="s">
        <v>22</v>
      </c>
      <c r="E4" s="57" t="s">
        <v>159</v>
      </c>
      <c r="F4" s="11" t="s">
        <v>255</v>
      </c>
      <c r="G4" s="8" t="s">
        <v>160</v>
      </c>
      <c r="H4" s="12" t="s">
        <v>165</v>
      </c>
      <c r="I4" s="13">
        <v>10</v>
      </c>
      <c r="J4" s="12" t="s">
        <v>166</v>
      </c>
      <c r="K4" s="13">
        <v>62</v>
      </c>
      <c r="L4" s="14">
        <f>J4/K4</f>
        <v>0.80645161290322576</v>
      </c>
      <c r="M4" s="14" t="s">
        <v>785</v>
      </c>
      <c r="N4" s="9" t="s">
        <v>163</v>
      </c>
    </row>
    <row r="5" spans="1:16" s="16" customFormat="1" ht="17.25" customHeight="1" x14ac:dyDescent="0.25">
      <c r="A5" s="176">
        <v>73</v>
      </c>
      <c r="B5" s="177" t="s">
        <v>469</v>
      </c>
      <c r="C5" s="177" t="s">
        <v>470</v>
      </c>
      <c r="D5" s="177" t="s">
        <v>471</v>
      </c>
      <c r="E5" s="140">
        <v>38902</v>
      </c>
      <c r="F5" s="93" t="s">
        <v>783</v>
      </c>
      <c r="G5" s="93">
        <v>11</v>
      </c>
      <c r="H5" s="93">
        <v>35</v>
      </c>
      <c r="I5" s="115">
        <v>15</v>
      </c>
      <c r="J5" s="115">
        <f>H5+I5</f>
        <v>50</v>
      </c>
      <c r="K5" s="13">
        <v>62</v>
      </c>
      <c r="L5" s="119">
        <f>J5/K5</f>
        <v>0.80645161290322576</v>
      </c>
      <c r="M5" s="14" t="s">
        <v>785</v>
      </c>
      <c r="N5" s="186"/>
      <c r="O5" s="91"/>
    </row>
    <row r="6" spans="1:16" s="16" customFormat="1" ht="15.75" x14ac:dyDescent="0.25">
      <c r="A6" s="176">
        <v>71</v>
      </c>
      <c r="B6" s="177" t="s">
        <v>467</v>
      </c>
      <c r="C6" s="177" t="s">
        <v>218</v>
      </c>
      <c r="D6" s="177" t="s">
        <v>324</v>
      </c>
      <c r="E6" s="140">
        <v>39031</v>
      </c>
      <c r="F6" s="93" t="s">
        <v>783</v>
      </c>
      <c r="G6" s="93">
        <v>11</v>
      </c>
      <c r="H6" s="93">
        <v>36</v>
      </c>
      <c r="I6" s="115">
        <v>13</v>
      </c>
      <c r="J6" s="115">
        <f>H6+I6</f>
        <v>49</v>
      </c>
      <c r="K6" s="13">
        <v>62</v>
      </c>
      <c r="L6" s="119">
        <f>J6/K6</f>
        <v>0.79032258064516125</v>
      </c>
      <c r="M6" s="14" t="s">
        <v>785</v>
      </c>
      <c r="N6" s="186"/>
      <c r="O6" s="91"/>
    </row>
    <row r="7" spans="1:16" s="16" customFormat="1" ht="15.75" x14ac:dyDescent="0.25">
      <c r="A7" s="95">
        <v>72</v>
      </c>
      <c r="B7" s="177" t="s">
        <v>468</v>
      </c>
      <c r="C7" s="177" t="s">
        <v>395</v>
      </c>
      <c r="D7" s="177" t="s">
        <v>22</v>
      </c>
      <c r="E7" s="140">
        <v>38805</v>
      </c>
      <c r="F7" s="93" t="s">
        <v>783</v>
      </c>
      <c r="G7" s="93">
        <v>11</v>
      </c>
      <c r="H7" s="93">
        <v>35</v>
      </c>
      <c r="I7" s="115">
        <v>14</v>
      </c>
      <c r="J7" s="115">
        <f>H7+I7</f>
        <v>49</v>
      </c>
      <c r="K7" s="13">
        <v>62</v>
      </c>
      <c r="L7" s="119">
        <f>J7/K7</f>
        <v>0.79032258064516125</v>
      </c>
      <c r="M7" s="14" t="s">
        <v>785</v>
      </c>
      <c r="N7" s="186"/>
      <c r="O7" s="91"/>
    </row>
    <row r="8" spans="1:16" s="16" customFormat="1" ht="15.75" x14ac:dyDescent="0.25">
      <c r="A8" s="8">
        <v>1</v>
      </c>
      <c r="B8" s="9" t="s">
        <v>573</v>
      </c>
      <c r="C8" s="10" t="s">
        <v>623</v>
      </c>
      <c r="D8" s="9" t="s">
        <v>33</v>
      </c>
      <c r="E8" s="49" t="s">
        <v>624</v>
      </c>
      <c r="F8" s="11" t="s">
        <v>255</v>
      </c>
      <c r="G8" s="8">
        <v>11</v>
      </c>
      <c r="H8" s="12" t="s">
        <v>185</v>
      </c>
      <c r="I8" s="13">
        <v>8.5</v>
      </c>
      <c r="J8" s="12" t="s">
        <v>625</v>
      </c>
      <c r="K8" s="13">
        <v>62</v>
      </c>
      <c r="L8" s="14">
        <f>J8/K8</f>
        <v>0.75806451612903225</v>
      </c>
      <c r="M8" s="14" t="s">
        <v>785</v>
      </c>
      <c r="N8" s="9" t="s">
        <v>626</v>
      </c>
      <c r="O8" s="16" t="s">
        <v>627</v>
      </c>
    </row>
    <row r="9" spans="1:16" s="16" customFormat="1" ht="15.75" x14ac:dyDescent="0.25">
      <c r="A9" s="95">
        <v>69</v>
      </c>
      <c r="B9" s="177" t="s">
        <v>463</v>
      </c>
      <c r="C9" s="177" t="s">
        <v>258</v>
      </c>
      <c r="D9" s="177" t="s">
        <v>74</v>
      </c>
      <c r="E9" s="140">
        <v>38809</v>
      </c>
      <c r="F9" s="93" t="s">
        <v>783</v>
      </c>
      <c r="G9" s="93">
        <v>11</v>
      </c>
      <c r="H9" s="93">
        <v>34</v>
      </c>
      <c r="I9" s="115">
        <v>11</v>
      </c>
      <c r="J9" s="115">
        <f>H9+I9</f>
        <v>45</v>
      </c>
      <c r="K9" s="13">
        <v>62</v>
      </c>
      <c r="L9" s="119">
        <f>J9/K9</f>
        <v>0.72580645161290325</v>
      </c>
      <c r="M9" s="14" t="s">
        <v>785</v>
      </c>
      <c r="N9" s="186"/>
      <c r="O9" s="197"/>
    </row>
    <row r="10" spans="1:16" s="16" customFormat="1" ht="17.25" customHeight="1" x14ac:dyDescent="0.25">
      <c r="A10" s="95">
        <v>74</v>
      </c>
      <c r="B10" s="177" t="s">
        <v>472</v>
      </c>
      <c r="C10" s="177" t="s">
        <v>473</v>
      </c>
      <c r="D10" s="177" t="s">
        <v>319</v>
      </c>
      <c r="E10" s="140">
        <v>38944</v>
      </c>
      <c r="F10" s="93" t="s">
        <v>783</v>
      </c>
      <c r="G10" s="93">
        <v>11</v>
      </c>
      <c r="H10" s="93">
        <v>31</v>
      </c>
      <c r="I10" s="115">
        <v>12</v>
      </c>
      <c r="J10" s="115">
        <f>H10+I10</f>
        <v>43</v>
      </c>
      <c r="K10" s="13">
        <v>62</v>
      </c>
      <c r="L10" s="119">
        <f>J10/K10</f>
        <v>0.69354838709677424</v>
      </c>
      <c r="M10" s="119" t="s">
        <v>786</v>
      </c>
      <c r="N10" s="186"/>
      <c r="O10" s="91"/>
    </row>
    <row r="11" spans="1:16" s="16" customFormat="1" ht="17.25" customHeight="1" x14ac:dyDescent="0.25">
      <c r="A11" s="95">
        <v>75</v>
      </c>
      <c r="B11" s="177" t="s">
        <v>474</v>
      </c>
      <c r="C11" s="177" t="s">
        <v>475</v>
      </c>
      <c r="D11" s="177" t="s">
        <v>213</v>
      </c>
      <c r="E11" s="108">
        <v>39041</v>
      </c>
      <c r="F11" s="93" t="s">
        <v>783</v>
      </c>
      <c r="G11" s="93">
        <v>11</v>
      </c>
      <c r="H11" s="93">
        <v>32</v>
      </c>
      <c r="I11" s="115">
        <v>11</v>
      </c>
      <c r="J11" s="115">
        <f>H11+I11</f>
        <v>43</v>
      </c>
      <c r="K11" s="13">
        <v>62</v>
      </c>
      <c r="L11" s="119">
        <f>J11/K11</f>
        <v>0.69354838709677424</v>
      </c>
      <c r="M11" s="119" t="s">
        <v>786</v>
      </c>
      <c r="N11" s="186"/>
      <c r="O11" s="91"/>
    </row>
    <row r="12" spans="1:16" s="16" customFormat="1" ht="17.25" customHeight="1" x14ac:dyDescent="0.25">
      <c r="A12" s="95">
        <v>70</v>
      </c>
      <c r="B12" s="177" t="s">
        <v>464</v>
      </c>
      <c r="C12" s="177" t="s">
        <v>465</v>
      </c>
      <c r="D12" s="194" t="s">
        <v>466</v>
      </c>
      <c r="E12" s="140">
        <v>38756</v>
      </c>
      <c r="F12" s="93" t="s">
        <v>783</v>
      </c>
      <c r="G12" s="93">
        <v>11</v>
      </c>
      <c r="H12" s="93">
        <v>30</v>
      </c>
      <c r="I12" s="115">
        <v>11</v>
      </c>
      <c r="J12" s="115">
        <f>H12+I12</f>
        <v>41</v>
      </c>
      <c r="K12" s="13">
        <v>62</v>
      </c>
      <c r="L12" s="119">
        <f>J12/K12</f>
        <v>0.66129032258064513</v>
      </c>
      <c r="M12" s="119" t="s">
        <v>786</v>
      </c>
      <c r="N12" s="186"/>
      <c r="O12" s="91"/>
    </row>
    <row r="13" spans="1:16" s="16" customFormat="1" ht="17.25" customHeight="1" x14ac:dyDescent="0.25">
      <c r="A13" s="8">
        <v>4</v>
      </c>
      <c r="B13" s="11" t="s">
        <v>633</v>
      </c>
      <c r="C13" s="11" t="s">
        <v>233</v>
      </c>
      <c r="D13" s="11" t="s">
        <v>22</v>
      </c>
      <c r="E13" s="49" t="s">
        <v>624</v>
      </c>
      <c r="F13" s="11" t="s">
        <v>255</v>
      </c>
      <c r="G13" s="8">
        <v>11</v>
      </c>
      <c r="H13" s="12" t="s">
        <v>294</v>
      </c>
      <c r="I13" s="13">
        <v>8.5</v>
      </c>
      <c r="J13" s="12" t="s">
        <v>185</v>
      </c>
      <c r="K13" s="13">
        <v>62</v>
      </c>
      <c r="L13" s="14">
        <f>J13/K13</f>
        <v>0.61290322580645162</v>
      </c>
      <c r="M13" s="119" t="s">
        <v>786</v>
      </c>
      <c r="N13" s="9" t="s">
        <v>626</v>
      </c>
      <c r="O13" s="16" t="s">
        <v>629</v>
      </c>
    </row>
    <row r="14" spans="1:16" s="16" customFormat="1" ht="17.25" customHeight="1" x14ac:dyDescent="0.25">
      <c r="A14" s="8">
        <v>5</v>
      </c>
      <c r="B14" s="11" t="s">
        <v>635</v>
      </c>
      <c r="C14" s="11" t="s">
        <v>196</v>
      </c>
      <c r="D14" s="11" t="s">
        <v>324</v>
      </c>
      <c r="E14" s="49" t="s">
        <v>624</v>
      </c>
      <c r="F14" s="11" t="s">
        <v>255</v>
      </c>
      <c r="G14" s="8">
        <v>11</v>
      </c>
      <c r="H14" s="12" t="s">
        <v>156</v>
      </c>
      <c r="I14" s="13">
        <v>9</v>
      </c>
      <c r="J14" s="12">
        <f>H14+I14</f>
        <v>37</v>
      </c>
      <c r="K14" s="13">
        <v>62</v>
      </c>
      <c r="L14" s="14">
        <f>J14/K14</f>
        <v>0.59677419354838712</v>
      </c>
      <c r="M14" s="119" t="s">
        <v>786</v>
      </c>
      <c r="N14" s="9" t="s">
        <v>626</v>
      </c>
      <c r="O14" s="16" t="s">
        <v>632</v>
      </c>
    </row>
    <row r="15" spans="1:16" s="91" customFormat="1" ht="15.75" x14ac:dyDescent="0.25">
      <c r="A15" s="94">
        <v>2</v>
      </c>
      <c r="B15" s="100" t="s">
        <v>628</v>
      </c>
      <c r="C15" s="100" t="s">
        <v>222</v>
      </c>
      <c r="D15" s="100" t="s">
        <v>136</v>
      </c>
      <c r="E15" s="162" t="s">
        <v>624</v>
      </c>
      <c r="F15" s="111" t="s">
        <v>255</v>
      </c>
      <c r="G15" s="94">
        <v>11</v>
      </c>
      <c r="H15" s="117" t="s">
        <v>152</v>
      </c>
      <c r="I15" s="118">
        <v>8</v>
      </c>
      <c r="J15" s="117">
        <f>H15+I15</f>
        <v>35</v>
      </c>
      <c r="K15" s="13">
        <v>62</v>
      </c>
      <c r="L15" s="121">
        <f>J15/K15</f>
        <v>0.56451612903225812</v>
      </c>
      <c r="M15" s="119" t="s">
        <v>786</v>
      </c>
      <c r="N15" s="15" t="s">
        <v>626</v>
      </c>
      <c r="O15" s="16" t="s">
        <v>634</v>
      </c>
    </row>
    <row r="16" spans="1:16" s="91" customFormat="1" ht="15.75" x14ac:dyDescent="0.25">
      <c r="A16" s="94">
        <v>3</v>
      </c>
      <c r="B16" s="190" t="s">
        <v>630</v>
      </c>
      <c r="C16" s="192" t="s">
        <v>34</v>
      </c>
      <c r="D16" s="193" t="s">
        <v>116</v>
      </c>
      <c r="E16" s="162" t="s">
        <v>624</v>
      </c>
      <c r="F16" s="111" t="s">
        <v>255</v>
      </c>
      <c r="G16" s="94">
        <v>11</v>
      </c>
      <c r="H16" s="117" t="s">
        <v>169</v>
      </c>
      <c r="I16" s="118">
        <v>8.5</v>
      </c>
      <c r="J16" s="117" t="s">
        <v>631</v>
      </c>
      <c r="K16" s="13">
        <v>62</v>
      </c>
      <c r="L16" s="121">
        <f>J16/K16</f>
        <v>0.54838709677419351</v>
      </c>
      <c r="M16" s="195" t="s">
        <v>786</v>
      </c>
      <c r="N16" s="15" t="s">
        <v>626</v>
      </c>
      <c r="O16" s="16" t="s">
        <v>636</v>
      </c>
    </row>
    <row r="17" spans="1:15" s="91" customFormat="1" ht="15.75" x14ac:dyDescent="0.25">
      <c r="A17" s="94">
        <v>30</v>
      </c>
      <c r="B17" s="191" t="s">
        <v>328</v>
      </c>
      <c r="C17" s="192" t="s">
        <v>28</v>
      </c>
      <c r="D17" s="192" t="s">
        <v>33</v>
      </c>
      <c r="E17" s="109" t="s">
        <v>254</v>
      </c>
      <c r="F17" s="111" t="s">
        <v>255</v>
      </c>
      <c r="G17" s="94" t="s">
        <v>329</v>
      </c>
      <c r="H17" s="117" t="s">
        <v>320</v>
      </c>
      <c r="I17" s="118">
        <v>9</v>
      </c>
      <c r="J17" s="117">
        <f>H17+I17</f>
        <v>28</v>
      </c>
      <c r="K17" s="13">
        <v>62</v>
      </c>
      <c r="L17" s="121">
        <f>J17/K17</f>
        <v>0.45161290322580644</v>
      </c>
      <c r="M17" s="195"/>
      <c r="N17" s="196" t="s">
        <v>330</v>
      </c>
      <c r="O17" s="28">
        <v>3.6805555555555557E-2</v>
      </c>
    </row>
    <row r="18" spans="1:15" s="91" customFormat="1" ht="15.75" x14ac:dyDescent="0.25">
      <c r="A18" s="94">
        <v>68</v>
      </c>
      <c r="B18" s="96" t="s">
        <v>621</v>
      </c>
      <c r="C18" s="94" t="s">
        <v>622</v>
      </c>
      <c r="D18" s="111" t="s">
        <v>609</v>
      </c>
      <c r="E18" s="109" t="s">
        <v>478</v>
      </c>
      <c r="F18" s="111" t="s">
        <v>255</v>
      </c>
      <c r="G18" s="94">
        <v>11</v>
      </c>
      <c r="H18" s="117" t="s">
        <v>320</v>
      </c>
      <c r="I18" s="118">
        <v>9</v>
      </c>
      <c r="J18" s="117">
        <f>O18+I18</f>
        <v>28</v>
      </c>
      <c r="K18" s="13">
        <v>62</v>
      </c>
      <c r="L18" s="121">
        <f>J18/K18</f>
        <v>0.45161290322580644</v>
      </c>
      <c r="M18" s="195"/>
      <c r="N18" s="15" t="s">
        <v>518</v>
      </c>
      <c r="O18" s="92" t="s">
        <v>320</v>
      </c>
    </row>
    <row r="19" spans="1:15" s="91" customFormat="1" ht="15.75" x14ac:dyDescent="0.25">
      <c r="A19" s="94">
        <v>31</v>
      </c>
      <c r="B19" s="96" t="s">
        <v>331</v>
      </c>
      <c r="C19" s="96" t="s">
        <v>200</v>
      </c>
      <c r="D19" s="104" t="s">
        <v>42</v>
      </c>
      <c r="E19" s="109" t="s">
        <v>254</v>
      </c>
      <c r="F19" s="111" t="s">
        <v>255</v>
      </c>
      <c r="G19" s="94" t="s">
        <v>329</v>
      </c>
      <c r="H19" s="117" t="s">
        <v>259</v>
      </c>
      <c r="I19" s="118">
        <v>9</v>
      </c>
      <c r="J19" s="117">
        <f>H19+I19</f>
        <v>26</v>
      </c>
      <c r="K19" s="13">
        <v>62</v>
      </c>
      <c r="L19" s="121">
        <f>J19/K19</f>
        <v>0.41935483870967744</v>
      </c>
      <c r="M19" s="195"/>
      <c r="N19" s="15" t="s">
        <v>330</v>
      </c>
      <c r="O19" s="28">
        <v>4.0972222222222222E-2</v>
      </c>
    </row>
    <row r="20" spans="1:15" s="91" customFormat="1" ht="15.75" x14ac:dyDescent="0.25">
      <c r="A20" s="94">
        <v>11</v>
      </c>
      <c r="B20" s="96" t="s">
        <v>16</v>
      </c>
      <c r="C20" s="96" t="s">
        <v>17</v>
      </c>
      <c r="D20" s="104" t="s">
        <v>18</v>
      </c>
      <c r="E20" s="109" t="s">
        <v>13</v>
      </c>
      <c r="F20" s="111" t="s">
        <v>255</v>
      </c>
      <c r="G20" s="94">
        <v>11</v>
      </c>
      <c r="H20" s="117" t="s">
        <v>19</v>
      </c>
      <c r="I20" s="118">
        <v>0</v>
      </c>
      <c r="J20" s="117">
        <f>H20+I20</f>
        <v>11</v>
      </c>
      <c r="K20" s="13">
        <v>62</v>
      </c>
      <c r="L20" s="121">
        <f>J20/K20</f>
        <v>0.17741935483870969</v>
      </c>
      <c r="M20" s="195"/>
      <c r="N20" s="15" t="s">
        <v>15</v>
      </c>
      <c r="O20" s="15"/>
    </row>
    <row r="21" spans="1:15" s="91" customFormat="1" ht="15.75" x14ac:dyDescent="0.25">
      <c r="A21" s="94">
        <v>10</v>
      </c>
      <c r="B21" s="96" t="s">
        <v>10</v>
      </c>
      <c r="C21" s="96" t="s">
        <v>11</v>
      </c>
      <c r="D21" s="104" t="s">
        <v>12</v>
      </c>
      <c r="E21" s="109" t="s">
        <v>13</v>
      </c>
      <c r="F21" s="111" t="s">
        <v>255</v>
      </c>
      <c r="G21" s="94">
        <v>11</v>
      </c>
      <c r="H21" s="117" t="s">
        <v>14</v>
      </c>
      <c r="I21" s="118">
        <v>0</v>
      </c>
      <c r="J21" s="117">
        <f>H21+I21</f>
        <v>3</v>
      </c>
      <c r="K21" s="13">
        <v>62</v>
      </c>
      <c r="L21" s="121">
        <f>J21/K21</f>
        <v>4.8387096774193547E-2</v>
      </c>
      <c r="M21" s="195"/>
      <c r="N21" s="15" t="s">
        <v>15</v>
      </c>
      <c r="O21" s="15"/>
    </row>
  </sheetData>
  <autoFilter ref="A2:O21">
    <sortState ref="A3:O21">
      <sortCondition descending="1" ref="L2:L21"/>
    </sortState>
  </autoFilter>
  <dataValidations count="1">
    <dataValidation type="list" allowBlank="1" showInputMessage="1" showErrorMessage="1" sqref="G10:G14 G3:G8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2023-10-27T07:34:35Z</dcterms:modified>
</cp:coreProperties>
</file>