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8" sheetId="2" r:id="rId1"/>
    <sheet name="9" sheetId="1" r:id="rId2"/>
    <sheet name="10" sheetId="3" r:id="rId3"/>
    <sheet name="11" sheetId="4" r:id="rId4"/>
  </sheets>
  <externalReferences>
    <externalReference r:id="rId5"/>
  </externalReferences>
  <definedNames>
    <definedName name="_xlnm._FilterDatabase" localSheetId="2" hidden="1">'10'!$A$2:$O$16</definedName>
    <definedName name="_xlnm._FilterDatabase" localSheetId="3" hidden="1">'11'!$A$2:$O$10</definedName>
    <definedName name="_xlnm._FilterDatabase" localSheetId="0" hidden="1">'8'!$A$2:$O$40</definedName>
    <definedName name="_xlnm._FilterDatabase" localSheetId="1" hidden="1">'9'!$A$2:$O$33</definedName>
    <definedName name="rf">[1]Лист2!$H$4:$H$5</definedName>
    <definedName name="sex">[1]Лист2!$F$4:$F$5</definedName>
    <definedName name="t_class">[1]Лист2!$B$4:$B$10</definedName>
  </definedNames>
  <calcPr calcId="144525"/>
</workbook>
</file>

<file path=xl/calcChain.xml><?xml version="1.0" encoding="utf-8"?>
<calcChain xmlns="http://schemas.openxmlformats.org/spreadsheetml/2006/main">
  <c r="K25" i="2" l="1"/>
  <c r="M25" i="2" s="1"/>
  <c r="K29" i="2"/>
  <c r="M29" i="2" s="1"/>
  <c r="K28" i="2"/>
  <c r="M28" i="2" s="1"/>
  <c r="K12" i="2"/>
  <c r="M12" i="2" s="1"/>
  <c r="K34" i="2"/>
  <c r="M34" i="2" s="1"/>
  <c r="K24" i="2"/>
  <c r="M24" i="2" s="1"/>
  <c r="K33" i="2"/>
  <c r="M33" i="2" s="1"/>
  <c r="K38" i="2"/>
  <c r="M38" i="2" s="1"/>
  <c r="K23" i="2"/>
  <c r="M23" i="2" s="1"/>
  <c r="K32" i="2"/>
  <c r="M32" i="2" s="1"/>
  <c r="K24" i="1"/>
  <c r="M24" i="1" s="1"/>
  <c r="K19" i="1"/>
  <c r="M19" i="1" s="1"/>
  <c r="K22" i="1"/>
  <c r="M22" i="1" s="1"/>
  <c r="K27" i="1"/>
  <c r="M27" i="1" s="1"/>
  <c r="K30" i="1"/>
  <c r="M30" i="1" s="1"/>
  <c r="K25" i="1"/>
  <c r="M25" i="1" s="1"/>
  <c r="K21" i="1"/>
  <c r="M21" i="1" s="1"/>
  <c r="K18" i="1"/>
  <c r="M18" i="1" s="1"/>
  <c r="K16" i="3"/>
  <c r="M16" i="3" s="1"/>
  <c r="K11" i="3"/>
  <c r="M11" i="3" s="1"/>
  <c r="K10" i="3"/>
  <c r="M10" i="3" s="1"/>
  <c r="K15" i="3"/>
  <c r="M15" i="3" s="1"/>
  <c r="K7" i="3"/>
  <c r="M7" i="3" s="1"/>
  <c r="K13" i="3"/>
  <c r="M13" i="3" s="1"/>
  <c r="K10" i="4"/>
  <c r="M10" i="4" s="1"/>
  <c r="K9" i="4"/>
  <c r="M9" i="4" s="1"/>
  <c r="M8" i="4" l="1"/>
  <c r="O5" i="3"/>
  <c r="M5" i="3"/>
  <c r="O4" i="3"/>
  <c r="M4" i="3"/>
  <c r="O33" i="1"/>
  <c r="M33" i="1"/>
  <c r="O13" i="1"/>
  <c r="M13" i="1"/>
  <c r="O5" i="1"/>
  <c r="M5" i="1"/>
  <c r="O39" i="2"/>
  <c r="L39" i="2"/>
  <c r="M39" i="2" s="1"/>
  <c r="G39" i="2"/>
  <c r="F39" i="2"/>
  <c r="O37" i="2"/>
  <c r="L37" i="2"/>
  <c r="M37" i="2" s="1"/>
  <c r="G37" i="2"/>
  <c r="F37" i="2"/>
  <c r="M21" i="2"/>
  <c r="M7" i="4"/>
  <c r="M29" i="1"/>
  <c r="M28" i="1"/>
  <c r="M23" i="1"/>
  <c r="M11" i="1"/>
  <c r="M30" i="2"/>
  <c r="K15" i="2"/>
  <c r="M15" i="2" s="1"/>
  <c r="K13" i="2"/>
  <c r="M13" i="2" s="1"/>
  <c r="K11" i="2"/>
  <c r="M11" i="2" s="1"/>
  <c r="K10" i="2"/>
  <c r="M10" i="2" s="1"/>
  <c r="K9" i="2"/>
  <c r="M9" i="2" s="1"/>
  <c r="K5" i="2"/>
  <c r="M5" i="2" s="1"/>
  <c r="K4" i="2"/>
  <c r="M4" i="2" s="1"/>
  <c r="M8" i="2"/>
  <c r="M6" i="2"/>
  <c r="M27" i="2"/>
  <c r="M26" i="2"/>
  <c r="M20" i="2"/>
  <c r="M7" i="2"/>
  <c r="M16" i="2"/>
  <c r="M32" i="1"/>
  <c r="M7" i="1"/>
  <c r="M6" i="1"/>
  <c r="M15" i="1"/>
  <c r="M31" i="1"/>
  <c r="M9" i="1"/>
  <c r="M26" i="1"/>
  <c r="M20" i="1"/>
  <c r="M12" i="1"/>
  <c r="M14" i="3"/>
  <c r="M6" i="3"/>
  <c r="M12" i="3"/>
  <c r="M8" i="3"/>
  <c r="M9" i="3"/>
  <c r="M3" i="3"/>
  <c r="M4" i="4"/>
  <c r="M3" i="4"/>
  <c r="M16" i="1" l="1"/>
  <c r="K10" i="1" l="1"/>
  <c r="M10" i="1" s="1"/>
  <c r="K4" i="1"/>
  <c r="M4" i="1" s="1"/>
  <c r="K3" i="1"/>
  <c r="M3" i="1" s="1"/>
  <c r="O8" i="4"/>
</calcChain>
</file>

<file path=xl/sharedStrings.xml><?xml version="1.0" encoding="utf-8"?>
<sst xmlns="http://schemas.openxmlformats.org/spreadsheetml/2006/main" count="872" uniqueCount="285">
  <si>
    <t>№ п/п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</si>
  <si>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</si>
  <si>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</si>
  <si>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</si>
  <si>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</si>
  <si>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</si>
  <si>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</si>
  <si>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</si>
  <si>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</si>
  <si>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</si>
  <si>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</si>
  <si>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</si>
  <si>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</si>
  <si>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</si>
  <si>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Лаптева</t>
  </si>
  <si>
    <t>Яна</t>
  </si>
  <si>
    <t>Романовна</t>
  </si>
  <si>
    <t>химия</t>
  </si>
  <si>
    <t>да</t>
  </si>
  <si>
    <t>19,5</t>
  </si>
  <si>
    <t>Селиванова Ирина Васильевна</t>
  </si>
  <si>
    <t>Никиткина</t>
  </si>
  <si>
    <t>Екатерина</t>
  </si>
  <si>
    <t>Михайловна</t>
  </si>
  <si>
    <t>18</t>
  </si>
  <si>
    <t>Миклушова</t>
  </si>
  <si>
    <t>Арина</t>
  </si>
  <si>
    <t>Владиславовна</t>
  </si>
  <si>
    <t>12,5</t>
  </si>
  <si>
    <t>МБОУ "Зыковская СОШ"</t>
  </si>
  <si>
    <t>Симонова</t>
  </si>
  <si>
    <t>Варвара</t>
  </si>
  <si>
    <t>Сергеевна</t>
  </si>
  <si>
    <t>РФ</t>
  </si>
  <si>
    <t>10</t>
  </si>
  <si>
    <t>Бобронникова Ксения Сергеевна</t>
  </si>
  <si>
    <t>МБОУ "Маганская СОШ"</t>
  </si>
  <si>
    <t>Нариманова</t>
  </si>
  <si>
    <t>Сабина</t>
  </si>
  <si>
    <t>Байрамовна</t>
  </si>
  <si>
    <t>11а</t>
  </si>
  <si>
    <t>11</t>
  </si>
  <si>
    <t>Мандрик Надежда Федоровна</t>
  </si>
  <si>
    <t>Чернова</t>
  </si>
  <si>
    <t>Мария</t>
  </si>
  <si>
    <t>Александровна</t>
  </si>
  <si>
    <t>7,5</t>
  </si>
  <si>
    <t xml:space="preserve">БСОШ № 1 </t>
  </si>
  <si>
    <t>Булыхтина</t>
  </si>
  <si>
    <t>Ксения</t>
  </si>
  <si>
    <t>Николаевна</t>
  </si>
  <si>
    <t>10а</t>
  </si>
  <si>
    <t>23</t>
  </si>
  <si>
    <t>Зардаков</t>
  </si>
  <si>
    <t>Ёсин</t>
  </si>
  <si>
    <t>Гайратович</t>
  </si>
  <si>
    <t xml:space="preserve">Клименко </t>
  </si>
  <si>
    <t>Анастасия</t>
  </si>
  <si>
    <t>Юрьевна</t>
  </si>
  <si>
    <t>17</t>
  </si>
  <si>
    <t>Королева</t>
  </si>
  <si>
    <t>Дарья</t>
  </si>
  <si>
    <t>Дмитриевна</t>
  </si>
  <si>
    <t>8</t>
  </si>
  <si>
    <t>Краева</t>
  </si>
  <si>
    <t>Полина</t>
  </si>
  <si>
    <t>Максимовна</t>
  </si>
  <si>
    <t>19</t>
  </si>
  <si>
    <t xml:space="preserve">Лебедева </t>
  </si>
  <si>
    <t>Александра</t>
  </si>
  <si>
    <t>5</t>
  </si>
  <si>
    <t>Войлошников</t>
  </si>
  <si>
    <t>Игнат</t>
  </si>
  <si>
    <t>Витальевич</t>
  </si>
  <si>
    <t>9а</t>
  </si>
  <si>
    <t>12</t>
  </si>
  <si>
    <t xml:space="preserve">Каютенко </t>
  </si>
  <si>
    <t>Евгеньевна</t>
  </si>
  <si>
    <t>9</t>
  </si>
  <si>
    <t xml:space="preserve">Зюзько </t>
  </si>
  <si>
    <t>Максим</t>
  </si>
  <si>
    <t>Артемович</t>
  </si>
  <si>
    <t>6,5</t>
  </si>
  <si>
    <t>Митрофанова</t>
  </si>
  <si>
    <t>Елизавета</t>
  </si>
  <si>
    <t>Павловна</t>
  </si>
  <si>
    <t>13</t>
  </si>
  <si>
    <t>Килина</t>
  </si>
  <si>
    <t>Диана</t>
  </si>
  <si>
    <t>9б</t>
  </si>
  <si>
    <t>3</t>
  </si>
  <si>
    <t xml:space="preserve">Нор </t>
  </si>
  <si>
    <t>Никита</t>
  </si>
  <si>
    <t>Андреевич</t>
  </si>
  <si>
    <t>11,5</t>
  </si>
  <si>
    <t>Дьяконова</t>
  </si>
  <si>
    <t>Софья</t>
  </si>
  <si>
    <t>9в</t>
  </si>
  <si>
    <t>16</t>
  </si>
  <si>
    <t xml:space="preserve">Халус </t>
  </si>
  <si>
    <t>Кобенко</t>
  </si>
  <si>
    <t>Захар</t>
  </si>
  <si>
    <t>Александрович</t>
  </si>
  <si>
    <t>9г</t>
  </si>
  <si>
    <t>2,5</t>
  </si>
  <si>
    <t>БСОШ № 1</t>
  </si>
  <si>
    <t>Бедарева</t>
  </si>
  <si>
    <t>Ивановна</t>
  </si>
  <si>
    <t>8а</t>
  </si>
  <si>
    <t>22</t>
  </si>
  <si>
    <t xml:space="preserve">Сисева </t>
  </si>
  <si>
    <t>Олеговна</t>
  </si>
  <si>
    <t>25</t>
  </si>
  <si>
    <t>Якоби</t>
  </si>
  <si>
    <t>София</t>
  </si>
  <si>
    <t>Алексовна</t>
  </si>
  <si>
    <t>8б</t>
  </si>
  <si>
    <t>21</t>
  </si>
  <si>
    <t>Ярослава</t>
  </si>
  <si>
    <t>20</t>
  </si>
  <si>
    <t>Малаев</t>
  </si>
  <si>
    <t>Артем</t>
  </si>
  <si>
    <t>8в</t>
  </si>
  <si>
    <t>Фролова</t>
  </si>
  <si>
    <t>Татьяна</t>
  </si>
  <si>
    <t>Вячеславовна</t>
  </si>
  <si>
    <t>26</t>
  </si>
  <si>
    <t xml:space="preserve">Федосеева  </t>
  </si>
  <si>
    <t>8г</t>
  </si>
  <si>
    <t>Ситникова</t>
  </si>
  <si>
    <t>Андреевна</t>
  </si>
  <si>
    <t>МБОУ Бархатовская СОШ</t>
  </si>
  <si>
    <t>Химия</t>
  </si>
  <si>
    <t>Мысикова Ольга Николаевна</t>
  </si>
  <si>
    <t xml:space="preserve">Иконникова </t>
  </si>
  <si>
    <t>Виктория</t>
  </si>
  <si>
    <t>Макарова</t>
  </si>
  <si>
    <t xml:space="preserve">Елизавета </t>
  </si>
  <si>
    <t xml:space="preserve">Ничик </t>
  </si>
  <si>
    <t>Олеся</t>
  </si>
  <si>
    <t>Алексеевна</t>
  </si>
  <si>
    <t>Подтеребова</t>
  </si>
  <si>
    <t xml:space="preserve">Пышкина </t>
  </si>
  <si>
    <t>Игоревна</t>
  </si>
  <si>
    <t>Кияев</t>
  </si>
  <si>
    <t>Родион</t>
  </si>
  <si>
    <t>Олегович</t>
  </si>
  <si>
    <t>Минина</t>
  </si>
  <si>
    <t>Лилия</t>
  </si>
  <si>
    <t>Василенко</t>
  </si>
  <si>
    <t>Галина</t>
  </si>
  <si>
    <t>Григорьевна</t>
  </si>
  <si>
    <t>Понаморева</t>
  </si>
  <si>
    <t>4,5</t>
  </si>
  <si>
    <t>Чекалкина</t>
  </si>
  <si>
    <t>Анна</t>
  </si>
  <si>
    <t>Антоновна</t>
  </si>
  <si>
    <t>Перевалов</t>
  </si>
  <si>
    <t>Динасий</t>
  </si>
  <si>
    <t>Павлович</t>
  </si>
  <si>
    <t>Цилько</t>
  </si>
  <si>
    <t>БСОШ № 5</t>
  </si>
  <si>
    <t>есть</t>
  </si>
  <si>
    <t>Легченко Олеся Александровна</t>
  </si>
  <si>
    <t>Корнева</t>
  </si>
  <si>
    <t>Власова</t>
  </si>
  <si>
    <t>Федоров</t>
  </si>
  <si>
    <t>Валерий</t>
  </si>
  <si>
    <t>Евгеньевич</t>
  </si>
  <si>
    <t>Шаламова</t>
  </si>
  <si>
    <t>Валерия</t>
  </si>
  <si>
    <t>Шипилова</t>
  </si>
  <si>
    <t>Наталья</t>
  </si>
  <si>
    <t>Евгньевна</t>
  </si>
  <si>
    <t>Дербеко</t>
  </si>
  <si>
    <t>Ежов</t>
  </si>
  <si>
    <t>Соколов</t>
  </si>
  <si>
    <t>Владислав</t>
  </si>
  <si>
    <t>Романович</t>
  </si>
  <si>
    <t>Ковалева</t>
  </si>
  <si>
    <t>Рената</t>
  </si>
  <si>
    <t>Есаульская СОШ</t>
  </si>
  <si>
    <t>8 Б</t>
  </si>
  <si>
    <t>21,2</t>
  </si>
  <si>
    <t>Потылицина Елена Владимировна</t>
  </si>
  <si>
    <t>Норматова</t>
  </si>
  <si>
    <t>Кристина</t>
  </si>
  <si>
    <t>Мехроджиддиновна</t>
  </si>
  <si>
    <t>Степанова</t>
  </si>
  <si>
    <t>Ангелина</t>
  </si>
  <si>
    <t xml:space="preserve">Кимсанова </t>
  </si>
  <si>
    <t>Угилой</t>
  </si>
  <si>
    <t>Фарходжон Кизи</t>
  </si>
  <si>
    <t>8 А</t>
  </si>
  <si>
    <t>Зинорук</t>
  </si>
  <si>
    <t>Витальевна</t>
  </si>
  <si>
    <t>24</t>
  </si>
  <si>
    <t>Головинская</t>
  </si>
  <si>
    <t>Амбарцумян</t>
  </si>
  <si>
    <t>Варанцововна</t>
  </si>
  <si>
    <t>19,2</t>
  </si>
  <si>
    <t>Маташкова</t>
  </si>
  <si>
    <t>Колтырина</t>
  </si>
  <si>
    <t>Юлия</t>
  </si>
  <si>
    <t>29</t>
  </si>
  <si>
    <t>Богданов</t>
  </si>
  <si>
    <t>Иван</t>
  </si>
  <si>
    <t>Дмитриевич</t>
  </si>
  <si>
    <t>4</t>
  </si>
  <si>
    <t>Гердун</t>
  </si>
  <si>
    <t>Степан</t>
  </si>
  <si>
    <t>Николаевич</t>
  </si>
  <si>
    <t>9 А</t>
  </si>
  <si>
    <t>Рекутина</t>
  </si>
  <si>
    <t>9 Б</t>
  </si>
  <si>
    <t>14</t>
  </si>
  <si>
    <t>Нечистовская</t>
  </si>
  <si>
    <t>Мокрецова</t>
  </si>
  <si>
    <t>Владимировна</t>
  </si>
  <si>
    <t>5,25</t>
  </si>
  <si>
    <t>Романенко</t>
  </si>
  <si>
    <t>Богдан</t>
  </si>
  <si>
    <t>Шалтаева</t>
  </si>
  <si>
    <t xml:space="preserve">БСОШ № 3 </t>
  </si>
  <si>
    <t>Сибирцева Наталья Сергеевна</t>
  </si>
  <si>
    <t>Швецова</t>
  </si>
  <si>
    <t>Ирина</t>
  </si>
  <si>
    <t>Мяктов</t>
  </si>
  <si>
    <t>Егор</t>
  </si>
  <si>
    <t>Рф</t>
  </si>
  <si>
    <t>10А</t>
  </si>
  <si>
    <t>6</t>
  </si>
  <si>
    <t>Злобин</t>
  </si>
  <si>
    <t>Игоревич</t>
  </si>
  <si>
    <t>Круглова</t>
  </si>
  <si>
    <t>Кобзева</t>
  </si>
  <si>
    <t>Ульяна</t>
  </si>
  <si>
    <t>Нодирова</t>
  </si>
  <si>
    <t>Майгуна</t>
  </si>
  <si>
    <t>Бегмахмадовна</t>
  </si>
  <si>
    <t>Зеленя</t>
  </si>
  <si>
    <t>10Б</t>
  </si>
  <si>
    <t>Бакалов</t>
  </si>
  <si>
    <t>Александр</t>
  </si>
  <si>
    <t>9А</t>
  </si>
  <si>
    <t>9,5</t>
  </si>
  <si>
    <t>Иванов</t>
  </si>
  <si>
    <t>Павел</t>
  </si>
  <si>
    <t>Сергеевич</t>
  </si>
  <si>
    <t>Келлер</t>
  </si>
  <si>
    <t>7</t>
  </si>
  <si>
    <t>Шаламов</t>
  </si>
  <si>
    <t>Илья</t>
  </si>
  <si>
    <t>Максимович</t>
  </si>
  <si>
    <t>Заев</t>
  </si>
  <si>
    <t>Вячеслав</t>
  </si>
  <si>
    <t>Валерьевич</t>
  </si>
  <si>
    <t>9Б</t>
  </si>
  <si>
    <t>Дистель</t>
  </si>
  <si>
    <t>9В</t>
  </si>
  <si>
    <t>Алексеевич</t>
  </si>
  <si>
    <t>Капшук</t>
  </si>
  <si>
    <t>Вадим</t>
  </si>
  <si>
    <t>Блинов</t>
  </si>
  <si>
    <t>8А</t>
  </si>
  <si>
    <t>Багнюк</t>
  </si>
  <si>
    <t>Красильников</t>
  </si>
  <si>
    <t>Радин</t>
  </si>
  <si>
    <t>Матвей</t>
  </si>
  <si>
    <t>Пыжов</t>
  </si>
  <si>
    <t>Семен</t>
  </si>
  <si>
    <t>8Б</t>
  </si>
  <si>
    <t>Корнеева</t>
  </si>
  <si>
    <t>Карловский</t>
  </si>
  <si>
    <t>Юрьевич</t>
  </si>
  <si>
    <t>24,2</t>
  </si>
  <si>
    <t>Короткевич</t>
  </si>
  <si>
    <t>Тимофей</t>
  </si>
  <si>
    <t>Кряжева</t>
  </si>
  <si>
    <t>физика</t>
  </si>
  <si>
    <t>Пожарков</t>
  </si>
  <si>
    <t>8В</t>
  </si>
  <si>
    <t>статус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</si>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</sst>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0"/>
      <name val="Microsoft Sans Serif"/>
      <family val="2"/>
      <charset val="204"/>
    </font>
    <font>
      <sz val="12"/>
      <name val="Times New Roman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>
      <alignment vertical="top"/>
      <protection locked="0"/>
    </xf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vertical="justify"/>
    </xf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/>
    <xf numFmtId="0" fontId="9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7" fillId="0" borderId="1" xfId="1" applyFont="1" applyBorder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/>
    <xf numFmtId="49" fontId="5" fillId="0" borderId="0" xfId="0" applyNumberFormat="1" applyFont="1" applyAlignment="1">
      <alignment horizontal="left"/>
    </xf>
    <xf numFmtId="0" fontId="11" fillId="0" borderId="1" xfId="4" applyFont="1" applyBorder="1"/>
    <xf numFmtId="0" fontId="5" fillId="0" borderId="0" xfId="0" applyFont="1" applyBorder="1"/>
    <xf numFmtId="0" fontId="11" fillId="0" borderId="1" xfId="0" applyFont="1" applyBorder="1" applyAlignment="1">
      <alignment wrapText="1"/>
    </xf>
    <xf numFmtId="0" fontId="5" fillId="0" borderId="5" xfId="0" applyFont="1" applyBorder="1"/>
    <xf numFmtId="49" fontId="5" fillId="0" borderId="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7" fillId="0" borderId="3" xfId="1" applyNumberFormat="1" applyFont="1" applyFill="1" applyBorder="1" applyAlignment="1" applyProtection="1"/>
    <xf numFmtId="0" fontId="7" fillId="0" borderId="0" xfId="1" applyFont="1" applyBorder="1"/>
    <xf numFmtId="0" fontId="5" fillId="0" borderId="2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10" fillId="0" borderId="1" xfId="0" applyNumberFormat="1" applyFont="1" applyBorder="1"/>
    <xf numFmtId="0" fontId="7" fillId="0" borderId="2" xfId="1" applyNumberFormat="1" applyFont="1" applyFill="1" applyBorder="1" applyAlignment="1" applyProtection="1"/>
    <xf numFmtId="0" fontId="5" fillId="0" borderId="0" xfId="0" applyFont="1" applyBorder="1" applyAlignment="1">
      <alignment horizontal="left" vertical="top"/>
    </xf>
    <xf numFmtId="14" fontId="13" fillId="0" borderId="2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</cellXfs>
  <cellStyles count="5">
    <cellStyle name="Normal" xfId="3"/>
    <cellStyle name="Гиперссылка" xfId="4" builtinId="8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workbookViewId="0">
      <selection activeCell="N21" sqref="N21"/>
    </sheetView>
  </sheetViews>
  <sheetFormatPr defaultRowHeight="15" x14ac:dyDescent="0.25"/>
  <cols>
    <col min="1" max="1" width="4.28515625" customWidth="1"/>
    <col min="2" max="2" width="17.7109375" customWidth="1"/>
    <col min="3" max="3" width="17.42578125" customWidth="1"/>
    <col min="4" max="4" width="15.7109375" customWidth="1"/>
    <col min="5" max="5" width="21.5703125" customWidth="1"/>
    <col min="6" max="6" width="11.42578125" customWidth="1"/>
    <col min="14" max="14" width="14.140625" customWidth="1"/>
    <col min="15" max="15" width="32.140625" customWidth="1"/>
  </cols>
  <sheetData>
    <row r="2" spans="1:16" s="6" customFormat="1" ht="51" customHeight="1" x14ac:dyDescent="0.2">
      <c r="A2" s="1" t="s">
        <v>0</v>
      </c>
      <c r="B2" s="22" t="s">
        <v>1</v>
      </c>
      <c r="C2" s="2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282</v>
      </c>
      <c r="O2" s="4" t="s">
        <v>13</v>
      </c>
      <c r="P2" s="5"/>
    </row>
    <row r="3" spans="1:16" s="15" customFormat="1" ht="15.75" x14ac:dyDescent="0.25">
      <c r="A3" s="23">
        <v>9</v>
      </c>
      <c r="B3" s="11" t="s">
        <v>202</v>
      </c>
      <c r="C3" s="11" t="s">
        <v>203</v>
      </c>
      <c r="D3" s="11" t="s">
        <v>140</v>
      </c>
      <c r="E3" s="10" t="s">
        <v>181</v>
      </c>
      <c r="F3" s="7" t="s">
        <v>17</v>
      </c>
      <c r="G3" s="7" t="s">
        <v>18</v>
      </c>
      <c r="H3" s="7" t="s">
        <v>193</v>
      </c>
      <c r="I3" s="12"/>
      <c r="J3" s="13"/>
      <c r="K3" s="12" t="s">
        <v>204</v>
      </c>
      <c r="L3" s="13">
        <v>50</v>
      </c>
      <c r="M3" s="14">
        <v>0.57999999999999996</v>
      </c>
      <c r="N3" s="14" t="s">
        <v>283</v>
      </c>
      <c r="O3" s="8" t="s">
        <v>184</v>
      </c>
    </row>
    <row r="4" spans="1:16" s="15" customFormat="1" ht="15.75" x14ac:dyDescent="0.25">
      <c r="A4" s="23">
        <v>1</v>
      </c>
      <c r="B4" s="8" t="s">
        <v>129</v>
      </c>
      <c r="C4" s="9" t="s">
        <v>69</v>
      </c>
      <c r="D4" s="8" t="s">
        <v>130</v>
      </c>
      <c r="E4" s="10" t="s">
        <v>131</v>
      </c>
      <c r="F4" s="7" t="s">
        <v>132</v>
      </c>
      <c r="G4" s="7" t="s">
        <v>18</v>
      </c>
      <c r="H4" s="7">
        <v>8</v>
      </c>
      <c r="I4" s="12"/>
      <c r="J4" s="13">
        <v>27</v>
      </c>
      <c r="K4" s="12">
        <f>I4+J4</f>
        <v>27</v>
      </c>
      <c r="L4" s="13">
        <v>50</v>
      </c>
      <c r="M4" s="14">
        <f>K4/L4</f>
        <v>0.54</v>
      </c>
      <c r="N4" s="14" t="s">
        <v>283</v>
      </c>
      <c r="O4" s="8" t="s">
        <v>133</v>
      </c>
    </row>
    <row r="5" spans="1:16" s="15" customFormat="1" ht="15.75" x14ac:dyDescent="0.25">
      <c r="A5" s="23">
        <v>2</v>
      </c>
      <c r="B5" s="16" t="s">
        <v>134</v>
      </c>
      <c r="C5" s="16" t="s">
        <v>135</v>
      </c>
      <c r="D5" s="16" t="s">
        <v>77</v>
      </c>
      <c r="E5" s="10" t="s">
        <v>131</v>
      </c>
      <c r="F5" s="7" t="s">
        <v>132</v>
      </c>
      <c r="G5" s="7" t="s">
        <v>18</v>
      </c>
      <c r="H5" s="7">
        <v>8</v>
      </c>
      <c r="I5" s="12"/>
      <c r="J5" s="13">
        <v>27</v>
      </c>
      <c r="K5" s="12">
        <f>I5+J5</f>
        <v>27</v>
      </c>
      <c r="L5" s="13">
        <v>50</v>
      </c>
      <c r="M5" s="14">
        <f>K5/L5</f>
        <v>0.54</v>
      </c>
      <c r="N5" s="14" t="s">
        <v>283</v>
      </c>
      <c r="O5" s="8" t="s">
        <v>133</v>
      </c>
    </row>
    <row r="6" spans="1:16" s="15" customFormat="1" ht="15.75" x14ac:dyDescent="0.25">
      <c r="A6" s="23">
        <v>23</v>
      </c>
      <c r="B6" s="24" t="s">
        <v>123</v>
      </c>
      <c r="C6" s="19" t="s">
        <v>124</v>
      </c>
      <c r="D6" s="19" t="s">
        <v>125</v>
      </c>
      <c r="E6" s="25" t="s">
        <v>47</v>
      </c>
      <c r="F6" s="7" t="s">
        <v>17</v>
      </c>
      <c r="G6" s="7" t="s">
        <v>33</v>
      </c>
      <c r="H6" s="7" t="s">
        <v>122</v>
      </c>
      <c r="I6" s="12" t="s">
        <v>126</v>
      </c>
      <c r="J6" s="13">
        <v>0</v>
      </c>
      <c r="K6" s="12" t="s">
        <v>126</v>
      </c>
      <c r="L6" s="13">
        <v>50</v>
      </c>
      <c r="M6" s="14">
        <f>K6/L6</f>
        <v>0.52</v>
      </c>
      <c r="N6" s="14" t="s">
        <v>283</v>
      </c>
      <c r="O6" s="8" t="s">
        <v>42</v>
      </c>
    </row>
    <row r="7" spans="1:16" s="15" customFormat="1" ht="15.75" x14ac:dyDescent="0.25">
      <c r="A7" s="23">
        <v>19</v>
      </c>
      <c r="B7" s="24" t="s">
        <v>110</v>
      </c>
      <c r="C7" s="8" t="s">
        <v>22</v>
      </c>
      <c r="D7" s="8" t="s">
        <v>111</v>
      </c>
      <c r="E7" s="25" t="s">
        <v>47</v>
      </c>
      <c r="F7" s="7" t="s">
        <v>17</v>
      </c>
      <c r="G7" s="7" t="s">
        <v>33</v>
      </c>
      <c r="H7" s="7" t="s">
        <v>108</v>
      </c>
      <c r="I7" s="12" t="s">
        <v>112</v>
      </c>
      <c r="J7" s="13">
        <v>0</v>
      </c>
      <c r="K7" s="12" t="s">
        <v>112</v>
      </c>
      <c r="L7" s="13">
        <v>50</v>
      </c>
      <c r="M7" s="14">
        <f>K7/L7</f>
        <v>0.5</v>
      </c>
      <c r="N7" s="14" t="s">
        <v>283</v>
      </c>
      <c r="O7" s="8" t="s">
        <v>42</v>
      </c>
    </row>
    <row r="8" spans="1:16" s="15" customFormat="1" ht="15.75" x14ac:dyDescent="0.25">
      <c r="A8" s="23">
        <v>24</v>
      </c>
      <c r="B8" s="24" t="s">
        <v>127</v>
      </c>
      <c r="C8" s="11" t="s">
        <v>22</v>
      </c>
      <c r="D8" s="11" t="s">
        <v>45</v>
      </c>
      <c r="E8" s="25" t="s">
        <v>47</v>
      </c>
      <c r="F8" s="7" t="s">
        <v>17</v>
      </c>
      <c r="G8" s="7" t="s">
        <v>33</v>
      </c>
      <c r="H8" s="7" t="s">
        <v>128</v>
      </c>
      <c r="I8" s="7">
        <v>25</v>
      </c>
      <c r="J8" s="13">
        <v>0</v>
      </c>
      <c r="K8" s="7">
        <v>25</v>
      </c>
      <c r="L8" s="13">
        <v>50</v>
      </c>
      <c r="M8" s="14">
        <f>K8/L8</f>
        <v>0.5</v>
      </c>
      <c r="N8" s="14" t="s">
        <v>283</v>
      </c>
      <c r="O8" s="8" t="s">
        <v>42</v>
      </c>
    </row>
    <row r="9" spans="1:16" s="15" customFormat="1" ht="15.75" x14ac:dyDescent="0.25">
      <c r="A9" s="23">
        <v>3</v>
      </c>
      <c r="B9" s="18" t="s">
        <v>136</v>
      </c>
      <c r="C9" s="19" t="s">
        <v>137</v>
      </c>
      <c r="D9" s="19" t="s">
        <v>23</v>
      </c>
      <c r="E9" s="10" t="s">
        <v>131</v>
      </c>
      <c r="F9" s="7" t="s">
        <v>132</v>
      </c>
      <c r="G9" s="7" t="s">
        <v>18</v>
      </c>
      <c r="H9" s="7">
        <v>8</v>
      </c>
      <c r="I9" s="12"/>
      <c r="J9" s="13">
        <v>25</v>
      </c>
      <c r="K9" s="12">
        <f>I9+J9</f>
        <v>25</v>
      </c>
      <c r="L9" s="13">
        <v>50</v>
      </c>
      <c r="M9" s="14">
        <f>K9/L9</f>
        <v>0.5</v>
      </c>
      <c r="N9" s="14" t="s">
        <v>283</v>
      </c>
      <c r="O9" s="8" t="s">
        <v>133</v>
      </c>
    </row>
    <row r="10" spans="1:16" s="15" customFormat="1" ht="17.25" customHeight="1" x14ac:dyDescent="0.25">
      <c r="A10" s="7">
        <v>4</v>
      </c>
      <c r="B10" s="11" t="s">
        <v>138</v>
      </c>
      <c r="C10" s="11" t="s">
        <v>139</v>
      </c>
      <c r="D10" s="11" t="s">
        <v>140</v>
      </c>
      <c r="E10" s="10" t="s">
        <v>131</v>
      </c>
      <c r="F10" s="7" t="s">
        <v>132</v>
      </c>
      <c r="G10" s="7" t="s">
        <v>18</v>
      </c>
      <c r="H10" s="7">
        <v>8</v>
      </c>
      <c r="I10" s="12"/>
      <c r="J10" s="13">
        <v>25</v>
      </c>
      <c r="K10" s="12">
        <f>I10+J10</f>
        <v>25</v>
      </c>
      <c r="L10" s="13">
        <v>50</v>
      </c>
      <c r="M10" s="14">
        <f>K10/L10</f>
        <v>0.5</v>
      </c>
      <c r="N10" s="14" t="s">
        <v>283</v>
      </c>
      <c r="O10" s="8" t="s">
        <v>133</v>
      </c>
    </row>
    <row r="11" spans="1:16" s="15" customFormat="1" ht="17.25" customHeight="1" x14ac:dyDescent="0.25">
      <c r="A11" s="7">
        <v>5</v>
      </c>
      <c r="B11" s="11" t="s">
        <v>141</v>
      </c>
      <c r="C11" s="11" t="s">
        <v>88</v>
      </c>
      <c r="D11" s="11" t="s">
        <v>77</v>
      </c>
      <c r="E11" s="10" t="s">
        <v>131</v>
      </c>
      <c r="F11" s="7" t="s">
        <v>132</v>
      </c>
      <c r="G11" s="7" t="s">
        <v>18</v>
      </c>
      <c r="H11" s="7">
        <v>8</v>
      </c>
      <c r="I11" s="12"/>
      <c r="J11" s="13">
        <v>25</v>
      </c>
      <c r="K11" s="12">
        <f>I11+J11</f>
        <v>25</v>
      </c>
      <c r="L11" s="13">
        <v>50</v>
      </c>
      <c r="M11" s="14">
        <f>K11/L11</f>
        <v>0.5</v>
      </c>
      <c r="N11" s="14" t="s">
        <v>283</v>
      </c>
      <c r="O11" s="8" t="s">
        <v>133</v>
      </c>
    </row>
    <row r="12" spans="1:16" s="15" customFormat="1" ht="17.25" customHeight="1" x14ac:dyDescent="0.25">
      <c r="A12" s="7">
        <v>23</v>
      </c>
      <c r="B12" s="42" t="s">
        <v>273</v>
      </c>
      <c r="C12" s="19" t="s">
        <v>252</v>
      </c>
      <c r="D12" s="8" t="s">
        <v>274</v>
      </c>
      <c r="E12" s="40" t="s">
        <v>223</v>
      </c>
      <c r="F12" s="7" t="s">
        <v>17</v>
      </c>
      <c r="G12" s="7" t="s">
        <v>33</v>
      </c>
      <c r="H12" s="7" t="s">
        <v>271</v>
      </c>
      <c r="I12" s="12" t="s">
        <v>275</v>
      </c>
      <c r="J12" s="13"/>
      <c r="K12" s="12">
        <f>I12+J12</f>
        <v>24.2</v>
      </c>
      <c r="L12" s="13">
        <v>50</v>
      </c>
      <c r="M12" s="14">
        <f>K12/L12</f>
        <v>0.48399999999999999</v>
      </c>
      <c r="N12" s="14" t="s">
        <v>284</v>
      </c>
      <c r="O12" s="8" t="s">
        <v>224</v>
      </c>
    </row>
    <row r="13" spans="1:16" s="15" customFormat="1" ht="17.25" customHeight="1" x14ac:dyDescent="0.25">
      <c r="A13" s="7">
        <v>6</v>
      </c>
      <c r="B13" s="8" t="s">
        <v>129</v>
      </c>
      <c r="C13" s="9" t="s">
        <v>135</v>
      </c>
      <c r="D13" s="8" t="s">
        <v>130</v>
      </c>
      <c r="E13" s="10" t="s">
        <v>131</v>
      </c>
      <c r="F13" s="7" t="s">
        <v>132</v>
      </c>
      <c r="G13" s="7" t="s">
        <v>18</v>
      </c>
      <c r="H13" s="7">
        <v>8</v>
      </c>
      <c r="I13" s="12"/>
      <c r="J13" s="13">
        <v>24</v>
      </c>
      <c r="K13" s="12">
        <f>I13+J13</f>
        <v>24</v>
      </c>
      <c r="L13" s="13">
        <v>50</v>
      </c>
      <c r="M13" s="14">
        <f>K13/L13</f>
        <v>0.48</v>
      </c>
      <c r="N13" s="14" t="s">
        <v>284</v>
      </c>
      <c r="O13" s="8" t="s">
        <v>133</v>
      </c>
    </row>
    <row r="14" spans="1:16" s="15" customFormat="1" ht="17.25" customHeight="1" x14ac:dyDescent="0.25">
      <c r="A14" s="7">
        <v>5</v>
      </c>
      <c r="B14" s="11" t="s">
        <v>194</v>
      </c>
      <c r="C14" s="11" t="s">
        <v>96</v>
      </c>
      <c r="D14" s="11" t="s">
        <v>195</v>
      </c>
      <c r="E14" s="10" t="s">
        <v>181</v>
      </c>
      <c r="F14" s="7" t="s">
        <v>17</v>
      </c>
      <c r="G14" s="7" t="s">
        <v>18</v>
      </c>
      <c r="H14" s="7" t="s">
        <v>193</v>
      </c>
      <c r="I14" s="12"/>
      <c r="J14" s="13"/>
      <c r="K14" s="12" t="s">
        <v>196</v>
      </c>
      <c r="L14" s="13">
        <v>50</v>
      </c>
      <c r="M14" s="14">
        <v>0.48</v>
      </c>
      <c r="N14" s="14" t="s">
        <v>284</v>
      </c>
      <c r="O14" s="8" t="s">
        <v>184</v>
      </c>
    </row>
    <row r="15" spans="1:16" s="15" customFormat="1" ht="17.25" customHeight="1" x14ac:dyDescent="0.25">
      <c r="A15" s="7">
        <v>7</v>
      </c>
      <c r="B15" s="11" t="s">
        <v>142</v>
      </c>
      <c r="C15" s="11" t="s">
        <v>49</v>
      </c>
      <c r="D15" s="11" t="s">
        <v>143</v>
      </c>
      <c r="E15" s="10" t="s">
        <v>131</v>
      </c>
      <c r="F15" s="7" t="s">
        <v>132</v>
      </c>
      <c r="G15" s="7" t="s">
        <v>18</v>
      </c>
      <c r="H15" s="7">
        <v>8</v>
      </c>
      <c r="I15" s="12"/>
      <c r="J15" s="13">
        <v>23</v>
      </c>
      <c r="K15" s="12">
        <f>I15+J15</f>
        <v>23</v>
      </c>
      <c r="L15" s="13">
        <v>50</v>
      </c>
      <c r="M15" s="14">
        <f>K15/L15</f>
        <v>0.46</v>
      </c>
      <c r="N15" s="14" t="s">
        <v>284</v>
      </c>
      <c r="O15" s="8" t="s">
        <v>133</v>
      </c>
    </row>
    <row r="16" spans="1:16" s="15" customFormat="1" ht="17.25" customHeight="1" x14ac:dyDescent="0.25">
      <c r="A16" s="7">
        <v>18</v>
      </c>
      <c r="B16" s="24" t="s">
        <v>106</v>
      </c>
      <c r="C16" s="8" t="s">
        <v>84</v>
      </c>
      <c r="D16" s="9" t="s">
        <v>107</v>
      </c>
      <c r="E16" s="25" t="s">
        <v>47</v>
      </c>
      <c r="F16" s="7" t="s">
        <v>17</v>
      </c>
      <c r="G16" s="7" t="s">
        <v>33</v>
      </c>
      <c r="H16" s="7" t="s">
        <v>108</v>
      </c>
      <c r="I16" s="12" t="s">
        <v>109</v>
      </c>
      <c r="J16" s="13">
        <v>0</v>
      </c>
      <c r="K16" s="12" t="s">
        <v>109</v>
      </c>
      <c r="L16" s="13">
        <v>50</v>
      </c>
      <c r="M16" s="14">
        <f>K16/L16</f>
        <v>0.44</v>
      </c>
      <c r="N16" s="14" t="s">
        <v>284</v>
      </c>
      <c r="O16" s="8" t="s">
        <v>42</v>
      </c>
    </row>
    <row r="17" spans="1:15" s="15" customFormat="1" ht="17.25" customHeight="1" x14ac:dyDescent="0.25">
      <c r="A17" s="7">
        <v>2</v>
      </c>
      <c r="B17" s="16" t="s">
        <v>185</v>
      </c>
      <c r="C17" s="16" t="s">
        <v>186</v>
      </c>
      <c r="D17" s="11" t="s">
        <v>187</v>
      </c>
      <c r="E17" s="10" t="s">
        <v>181</v>
      </c>
      <c r="F17" s="7" t="s">
        <v>17</v>
      </c>
      <c r="G17" s="7" t="s">
        <v>18</v>
      </c>
      <c r="H17" s="7" t="s">
        <v>182</v>
      </c>
      <c r="I17" s="12"/>
      <c r="J17" s="13"/>
      <c r="K17" s="12" t="s">
        <v>109</v>
      </c>
      <c r="L17" s="13">
        <v>50</v>
      </c>
      <c r="M17" s="14">
        <v>0.44</v>
      </c>
      <c r="N17" s="14" t="s">
        <v>284</v>
      </c>
      <c r="O17" s="8" t="s">
        <v>184</v>
      </c>
    </row>
    <row r="18" spans="1:15" s="15" customFormat="1" ht="17.25" customHeight="1" x14ac:dyDescent="0.25">
      <c r="A18" s="7">
        <v>6</v>
      </c>
      <c r="B18" s="8" t="s">
        <v>197</v>
      </c>
      <c r="C18" s="9" t="s">
        <v>65</v>
      </c>
      <c r="D18" s="8" t="s">
        <v>77</v>
      </c>
      <c r="E18" s="10" t="s">
        <v>181</v>
      </c>
      <c r="F18" s="7" t="s">
        <v>17</v>
      </c>
      <c r="G18" s="7" t="s">
        <v>18</v>
      </c>
      <c r="H18" s="7" t="s">
        <v>182</v>
      </c>
      <c r="I18" s="12"/>
      <c r="J18" s="13"/>
      <c r="K18" s="12" t="s">
        <v>109</v>
      </c>
      <c r="L18" s="13">
        <v>50</v>
      </c>
      <c r="M18" s="14">
        <v>0.44</v>
      </c>
      <c r="N18" s="14" t="s">
        <v>284</v>
      </c>
      <c r="O18" s="8" t="s">
        <v>184</v>
      </c>
    </row>
    <row r="19" spans="1:15" s="15" customFormat="1" ht="17.25" customHeight="1" x14ac:dyDescent="0.25">
      <c r="A19" s="7">
        <v>8</v>
      </c>
      <c r="B19" s="11" t="s">
        <v>201</v>
      </c>
      <c r="C19" s="11" t="s">
        <v>124</v>
      </c>
      <c r="D19" s="11" t="s">
        <v>77</v>
      </c>
      <c r="E19" s="10" t="s">
        <v>181</v>
      </c>
      <c r="F19" s="7" t="s">
        <v>17</v>
      </c>
      <c r="G19" s="7" t="s">
        <v>18</v>
      </c>
      <c r="H19" s="7" t="s">
        <v>193</v>
      </c>
      <c r="I19" s="12"/>
      <c r="J19" s="13"/>
      <c r="K19" s="12" t="s">
        <v>109</v>
      </c>
      <c r="L19" s="13">
        <v>50</v>
      </c>
      <c r="M19" s="14">
        <v>0.44</v>
      </c>
      <c r="N19" s="14" t="s">
        <v>284</v>
      </c>
      <c r="O19" s="8" t="s">
        <v>184</v>
      </c>
    </row>
    <row r="20" spans="1:15" s="15" customFormat="1" ht="17.25" customHeight="1" x14ac:dyDescent="0.25">
      <c r="A20" s="7">
        <v>20</v>
      </c>
      <c r="B20" s="24" t="s">
        <v>113</v>
      </c>
      <c r="C20" s="8" t="s">
        <v>114</v>
      </c>
      <c r="D20" s="8" t="s">
        <v>115</v>
      </c>
      <c r="E20" s="25" t="s">
        <v>47</v>
      </c>
      <c r="F20" s="7" t="s">
        <v>17</v>
      </c>
      <c r="G20" s="7" t="s">
        <v>33</v>
      </c>
      <c r="H20" s="7" t="s">
        <v>116</v>
      </c>
      <c r="I20" s="12" t="s">
        <v>117</v>
      </c>
      <c r="J20" s="13">
        <v>0</v>
      </c>
      <c r="K20" s="12" t="s">
        <v>117</v>
      </c>
      <c r="L20" s="13">
        <v>50</v>
      </c>
      <c r="M20" s="14">
        <f>K20/L20</f>
        <v>0.42</v>
      </c>
      <c r="N20" s="14"/>
      <c r="O20" s="8" t="s">
        <v>42</v>
      </c>
    </row>
    <row r="21" spans="1:15" s="15" customFormat="1" ht="17.25" customHeight="1" x14ac:dyDescent="0.25">
      <c r="A21" s="7">
        <v>1</v>
      </c>
      <c r="B21" s="7" t="s">
        <v>160</v>
      </c>
      <c r="C21" s="7" t="s">
        <v>26</v>
      </c>
      <c r="D21" s="7" t="s">
        <v>140</v>
      </c>
      <c r="E21" s="10" t="s">
        <v>161</v>
      </c>
      <c r="F21" s="7" t="s">
        <v>17</v>
      </c>
      <c r="G21" s="7" t="s">
        <v>162</v>
      </c>
      <c r="H21" s="7">
        <v>8</v>
      </c>
      <c r="I21" s="7">
        <v>21</v>
      </c>
      <c r="J21" s="7"/>
      <c r="K21" s="7">
        <v>21</v>
      </c>
      <c r="L21" s="7">
        <v>50</v>
      </c>
      <c r="M21" s="14">
        <f>K21/L21</f>
        <v>0.42</v>
      </c>
      <c r="N21" s="14"/>
      <c r="O21" s="12" t="s">
        <v>163</v>
      </c>
    </row>
    <row r="22" spans="1:15" s="15" customFormat="1" ht="17.25" customHeight="1" x14ac:dyDescent="0.25">
      <c r="A22" s="28">
        <v>1</v>
      </c>
      <c r="B22" s="50" t="s">
        <v>179</v>
      </c>
      <c r="C22" s="51" t="s">
        <v>180</v>
      </c>
      <c r="D22" s="49" t="s">
        <v>45</v>
      </c>
      <c r="E22" s="10" t="s">
        <v>181</v>
      </c>
      <c r="F22" s="28" t="s">
        <v>17</v>
      </c>
      <c r="G22" s="28" t="s">
        <v>18</v>
      </c>
      <c r="H22" s="28" t="s">
        <v>182</v>
      </c>
      <c r="I22" s="29"/>
      <c r="J22" s="30"/>
      <c r="K22" s="29" t="s">
        <v>183</v>
      </c>
      <c r="L22" s="30">
        <v>50</v>
      </c>
      <c r="M22" s="31">
        <v>0.42</v>
      </c>
      <c r="N22" s="31"/>
      <c r="O22" s="8" t="s">
        <v>184</v>
      </c>
    </row>
    <row r="23" spans="1:15" s="11" customFormat="1" ht="15.75" x14ac:dyDescent="0.25">
      <c r="A23" s="7">
        <v>18</v>
      </c>
      <c r="B23" s="11" t="s">
        <v>265</v>
      </c>
      <c r="C23" s="11" t="s">
        <v>101</v>
      </c>
      <c r="D23" s="39" t="s">
        <v>207</v>
      </c>
      <c r="E23" s="40" t="s">
        <v>223</v>
      </c>
      <c r="F23" s="7" t="s">
        <v>17</v>
      </c>
      <c r="G23" s="7" t="s">
        <v>33</v>
      </c>
      <c r="H23" s="7" t="s">
        <v>264</v>
      </c>
      <c r="I23" s="12" t="s">
        <v>117</v>
      </c>
      <c r="J23" s="13"/>
      <c r="K23" s="37">
        <f>I23+J23</f>
        <v>21</v>
      </c>
      <c r="L23" s="35">
        <v>50</v>
      </c>
      <c r="M23" s="14">
        <f>K23/L23</f>
        <v>0.42</v>
      </c>
      <c r="N23" s="14"/>
      <c r="O23" s="8" t="s">
        <v>224</v>
      </c>
    </row>
    <row r="24" spans="1:15" s="15" customFormat="1" ht="17.25" customHeight="1" x14ac:dyDescent="0.25">
      <c r="A24" s="36">
        <v>21</v>
      </c>
      <c r="B24" s="48" t="s">
        <v>269</v>
      </c>
      <c r="C24" s="48" t="s">
        <v>270</v>
      </c>
      <c r="D24" s="48" t="s">
        <v>178</v>
      </c>
      <c r="E24" s="40" t="s">
        <v>223</v>
      </c>
      <c r="F24" s="7" t="s">
        <v>17</v>
      </c>
      <c r="G24" s="36" t="s">
        <v>33</v>
      </c>
      <c r="H24" s="36" t="s">
        <v>271</v>
      </c>
      <c r="I24" s="37" t="s">
        <v>117</v>
      </c>
      <c r="J24" s="35"/>
      <c r="K24" s="37">
        <f>I24+J24</f>
        <v>21</v>
      </c>
      <c r="L24" s="35">
        <v>50</v>
      </c>
      <c r="M24" s="38">
        <f>K24/L24</f>
        <v>0.42</v>
      </c>
      <c r="N24" s="38"/>
      <c r="O24" s="34" t="s">
        <v>224</v>
      </c>
    </row>
    <row r="25" spans="1:15" s="15" customFormat="1" ht="17.25" customHeight="1" x14ac:dyDescent="0.25">
      <c r="A25" s="7">
        <v>26</v>
      </c>
      <c r="B25" s="8" t="s">
        <v>280</v>
      </c>
      <c r="C25" s="8" t="s">
        <v>243</v>
      </c>
      <c r="D25" s="45" t="s">
        <v>102</v>
      </c>
      <c r="E25" s="40" t="s">
        <v>223</v>
      </c>
      <c r="F25" s="7" t="s">
        <v>279</v>
      </c>
      <c r="G25" s="7" t="s">
        <v>33</v>
      </c>
      <c r="H25" s="7" t="s">
        <v>281</v>
      </c>
      <c r="I25" s="12" t="s">
        <v>117</v>
      </c>
      <c r="J25" s="13"/>
      <c r="K25" s="12">
        <f>I25+J25</f>
        <v>21</v>
      </c>
      <c r="L25" s="13">
        <v>50</v>
      </c>
      <c r="M25" s="14">
        <f>K25/L25</f>
        <v>0.42</v>
      </c>
      <c r="N25" s="14"/>
      <c r="O25" s="8" t="s">
        <v>224</v>
      </c>
    </row>
    <row r="26" spans="1:15" s="15" customFormat="1" ht="17.25" customHeight="1" x14ac:dyDescent="0.25">
      <c r="A26" s="7">
        <v>21</v>
      </c>
      <c r="B26" s="24" t="s">
        <v>113</v>
      </c>
      <c r="C26" s="11" t="s">
        <v>118</v>
      </c>
      <c r="D26" s="11" t="s">
        <v>115</v>
      </c>
      <c r="E26" s="25" t="s">
        <v>47</v>
      </c>
      <c r="F26" s="7" t="s">
        <v>17</v>
      </c>
      <c r="G26" s="7" t="s">
        <v>33</v>
      </c>
      <c r="H26" s="7" t="s">
        <v>116</v>
      </c>
      <c r="I26" s="12" t="s">
        <v>119</v>
      </c>
      <c r="J26" s="13">
        <v>0</v>
      </c>
      <c r="K26" s="12" t="s">
        <v>119</v>
      </c>
      <c r="L26" s="13">
        <v>50</v>
      </c>
      <c r="M26" s="14">
        <f>K26/L26</f>
        <v>0.4</v>
      </c>
      <c r="N26" s="14"/>
      <c r="O26" s="8" t="s">
        <v>42</v>
      </c>
    </row>
    <row r="27" spans="1:15" s="15" customFormat="1" ht="17.25" customHeight="1" x14ac:dyDescent="0.25">
      <c r="A27" s="7">
        <v>22</v>
      </c>
      <c r="B27" s="24" t="s">
        <v>120</v>
      </c>
      <c r="C27" s="11" t="s">
        <v>121</v>
      </c>
      <c r="D27" s="11" t="s">
        <v>102</v>
      </c>
      <c r="E27" s="25" t="s">
        <v>47</v>
      </c>
      <c r="F27" s="7" t="s">
        <v>17</v>
      </c>
      <c r="G27" s="7" t="s">
        <v>33</v>
      </c>
      <c r="H27" s="7" t="s">
        <v>122</v>
      </c>
      <c r="I27" s="12" t="s">
        <v>119</v>
      </c>
      <c r="J27" s="13">
        <v>0</v>
      </c>
      <c r="K27" s="12" t="s">
        <v>119</v>
      </c>
      <c r="L27" s="13">
        <v>50</v>
      </c>
      <c r="M27" s="14">
        <f>K27/L27</f>
        <v>0.4</v>
      </c>
      <c r="N27" s="14"/>
      <c r="O27" s="8" t="s">
        <v>42</v>
      </c>
    </row>
    <row r="28" spans="1:15" s="15" customFormat="1" ht="17.25" customHeight="1" x14ac:dyDescent="0.25">
      <c r="A28" s="7">
        <v>24</v>
      </c>
      <c r="B28" s="11" t="s">
        <v>276</v>
      </c>
      <c r="C28" s="11" t="s">
        <v>277</v>
      </c>
      <c r="D28" s="11" t="s">
        <v>233</v>
      </c>
      <c r="E28" s="40" t="s">
        <v>223</v>
      </c>
      <c r="F28" s="7" t="s">
        <v>17</v>
      </c>
      <c r="G28" s="7" t="s">
        <v>33</v>
      </c>
      <c r="H28" s="7" t="s">
        <v>271</v>
      </c>
      <c r="I28" s="12" t="s">
        <v>119</v>
      </c>
      <c r="J28" s="13"/>
      <c r="K28" s="12">
        <f>I28+J28</f>
        <v>20</v>
      </c>
      <c r="L28" s="13">
        <v>50</v>
      </c>
      <c r="M28" s="14">
        <f>K28/L28</f>
        <v>0.4</v>
      </c>
      <c r="N28" s="14"/>
      <c r="O28" s="8" t="s">
        <v>224</v>
      </c>
    </row>
    <row r="29" spans="1:15" s="15" customFormat="1" ht="17.25" customHeight="1" x14ac:dyDescent="0.25">
      <c r="A29" s="7">
        <v>25</v>
      </c>
      <c r="B29" s="8" t="s">
        <v>278</v>
      </c>
      <c r="C29" s="8" t="s">
        <v>135</v>
      </c>
      <c r="D29" s="19" t="s">
        <v>111</v>
      </c>
      <c r="E29" s="40" t="s">
        <v>223</v>
      </c>
      <c r="F29" s="7" t="s">
        <v>279</v>
      </c>
      <c r="G29" s="7" t="s">
        <v>33</v>
      </c>
      <c r="H29" s="7" t="s">
        <v>271</v>
      </c>
      <c r="I29" s="12" t="s">
        <v>119</v>
      </c>
      <c r="J29" s="13"/>
      <c r="K29" s="12">
        <f>I29+J29</f>
        <v>20</v>
      </c>
      <c r="L29" s="13">
        <v>50</v>
      </c>
      <c r="M29" s="14">
        <f>K29/L29</f>
        <v>0.4</v>
      </c>
      <c r="N29" s="14"/>
      <c r="O29" s="8" t="s">
        <v>224</v>
      </c>
    </row>
    <row r="30" spans="1:15" s="15" customFormat="1" ht="17.25" customHeight="1" x14ac:dyDescent="0.25">
      <c r="A30" s="7">
        <v>8</v>
      </c>
      <c r="B30" s="11" t="s">
        <v>144</v>
      </c>
      <c r="C30" s="11" t="s">
        <v>145</v>
      </c>
      <c r="D30" s="11" t="s">
        <v>146</v>
      </c>
      <c r="E30" s="10" t="s">
        <v>131</v>
      </c>
      <c r="F30" s="7" t="s">
        <v>132</v>
      </c>
      <c r="G30" s="7" t="s">
        <v>18</v>
      </c>
      <c r="H30" s="7">
        <v>8</v>
      </c>
      <c r="I30" s="12"/>
      <c r="J30" s="13">
        <v>19</v>
      </c>
      <c r="K30" s="12" t="s">
        <v>67</v>
      </c>
      <c r="L30" s="13">
        <v>50</v>
      </c>
      <c r="M30" s="14">
        <f>K30/L30</f>
        <v>0.38</v>
      </c>
      <c r="N30" s="14"/>
      <c r="O30" s="8" t="s">
        <v>133</v>
      </c>
    </row>
    <row r="31" spans="1:15" s="15" customFormat="1" ht="15.75" x14ac:dyDescent="0.25">
      <c r="A31" s="7">
        <v>7</v>
      </c>
      <c r="B31" s="11" t="s">
        <v>198</v>
      </c>
      <c r="C31" s="11" t="s">
        <v>155</v>
      </c>
      <c r="D31" s="11" t="s">
        <v>199</v>
      </c>
      <c r="E31" s="10" t="s">
        <v>181</v>
      </c>
      <c r="F31" s="7" t="s">
        <v>17</v>
      </c>
      <c r="G31" s="7" t="s">
        <v>18</v>
      </c>
      <c r="H31" s="7" t="s">
        <v>182</v>
      </c>
      <c r="I31" s="12"/>
      <c r="J31" s="13"/>
      <c r="K31" s="12" t="s">
        <v>200</v>
      </c>
      <c r="L31" s="13">
        <v>50</v>
      </c>
      <c r="M31" s="14">
        <v>0.38</v>
      </c>
      <c r="N31" s="14"/>
      <c r="O31" s="8" t="s">
        <v>184</v>
      </c>
    </row>
    <row r="32" spans="1:15" s="15" customFormat="1" ht="15.75" x14ac:dyDescent="0.25">
      <c r="A32" s="7">
        <v>17</v>
      </c>
      <c r="B32" s="8" t="s">
        <v>263</v>
      </c>
      <c r="C32" s="8" t="s">
        <v>92</v>
      </c>
      <c r="D32" s="16" t="s">
        <v>207</v>
      </c>
      <c r="E32" s="40" t="s">
        <v>223</v>
      </c>
      <c r="F32" s="7" t="s">
        <v>17</v>
      </c>
      <c r="G32" s="7" t="s">
        <v>33</v>
      </c>
      <c r="H32" s="7" t="s">
        <v>264</v>
      </c>
      <c r="I32" s="12" t="s">
        <v>67</v>
      </c>
      <c r="J32" s="13"/>
      <c r="K32" s="12">
        <f>I32+J32</f>
        <v>19</v>
      </c>
      <c r="L32" s="13">
        <v>50</v>
      </c>
      <c r="M32" s="14">
        <f>K32/L32</f>
        <v>0.38</v>
      </c>
      <c r="N32" s="14"/>
      <c r="O32" s="8" t="s">
        <v>224</v>
      </c>
    </row>
    <row r="33" spans="1:15" s="15" customFormat="1" ht="15.75" x14ac:dyDescent="0.25">
      <c r="A33" s="7">
        <v>20</v>
      </c>
      <c r="B33" s="49" t="s">
        <v>267</v>
      </c>
      <c r="C33" s="49" t="s">
        <v>268</v>
      </c>
      <c r="D33" s="52" t="s">
        <v>253</v>
      </c>
      <c r="E33" s="40" t="s">
        <v>223</v>
      </c>
      <c r="F33" s="7" t="s">
        <v>17</v>
      </c>
      <c r="G33" s="7" t="s">
        <v>33</v>
      </c>
      <c r="H33" s="7" t="s">
        <v>264</v>
      </c>
      <c r="I33" s="12" t="s">
        <v>67</v>
      </c>
      <c r="J33" s="13"/>
      <c r="K33" s="12">
        <f>I33+J33</f>
        <v>19</v>
      </c>
      <c r="L33" s="13">
        <v>50</v>
      </c>
      <c r="M33" s="14">
        <f>K33/L33</f>
        <v>0.38</v>
      </c>
      <c r="N33" s="14"/>
      <c r="O33" s="8" t="s">
        <v>224</v>
      </c>
    </row>
    <row r="34" spans="1:15" s="15" customFormat="1" ht="15.75" x14ac:dyDescent="0.25">
      <c r="A34" s="7">
        <v>22</v>
      </c>
      <c r="B34" s="8" t="s">
        <v>272</v>
      </c>
      <c r="C34" s="8" t="s">
        <v>203</v>
      </c>
      <c r="D34" s="11" t="s">
        <v>125</v>
      </c>
      <c r="E34" s="40" t="s">
        <v>223</v>
      </c>
      <c r="F34" s="7" t="s">
        <v>17</v>
      </c>
      <c r="G34" s="7" t="s">
        <v>33</v>
      </c>
      <c r="H34" s="7" t="s">
        <v>271</v>
      </c>
      <c r="I34" s="12" t="s">
        <v>67</v>
      </c>
      <c r="J34" s="13"/>
      <c r="K34" s="12">
        <f>I34+J34</f>
        <v>19</v>
      </c>
      <c r="L34" s="13">
        <v>50</v>
      </c>
      <c r="M34" s="14">
        <f>K34/L34</f>
        <v>0.38</v>
      </c>
      <c r="N34" s="14"/>
      <c r="O34" s="8" t="s">
        <v>224</v>
      </c>
    </row>
    <row r="35" spans="1:15" s="15" customFormat="1" ht="15.75" x14ac:dyDescent="0.25">
      <c r="A35" s="32">
        <v>3</v>
      </c>
      <c r="B35" s="33" t="s">
        <v>188</v>
      </c>
      <c r="C35" s="33" t="s">
        <v>189</v>
      </c>
      <c r="D35" s="33" t="s">
        <v>45</v>
      </c>
      <c r="E35" s="10" t="s">
        <v>181</v>
      </c>
      <c r="F35" s="7" t="s">
        <v>17</v>
      </c>
      <c r="G35" s="7" t="s">
        <v>18</v>
      </c>
      <c r="H35" s="7" t="s">
        <v>182</v>
      </c>
      <c r="I35" s="7"/>
      <c r="J35" s="13"/>
      <c r="K35" s="12" t="s">
        <v>24</v>
      </c>
      <c r="L35" s="13">
        <v>50</v>
      </c>
      <c r="M35" s="14">
        <v>0.36</v>
      </c>
      <c r="N35" s="14"/>
      <c r="O35" s="8" t="s">
        <v>184</v>
      </c>
    </row>
    <row r="36" spans="1:15" s="15" customFormat="1" ht="15.75" x14ac:dyDescent="0.25">
      <c r="A36" s="7">
        <v>4</v>
      </c>
      <c r="B36" s="11" t="s">
        <v>190</v>
      </c>
      <c r="C36" s="11" t="s">
        <v>191</v>
      </c>
      <c r="D36" s="11" t="s">
        <v>192</v>
      </c>
      <c r="E36" s="10" t="s">
        <v>181</v>
      </c>
      <c r="F36" s="7" t="s">
        <v>17</v>
      </c>
      <c r="G36" s="7" t="s">
        <v>18</v>
      </c>
      <c r="H36" s="7" t="s">
        <v>193</v>
      </c>
      <c r="I36" s="12"/>
      <c r="J36" s="13"/>
      <c r="K36" s="12" t="s">
        <v>24</v>
      </c>
      <c r="L36" s="13">
        <v>50</v>
      </c>
      <c r="M36" s="14">
        <v>0.36</v>
      </c>
      <c r="N36" s="14"/>
      <c r="O36" s="8" t="s">
        <v>184</v>
      </c>
    </row>
    <row r="37" spans="1:15" s="15" customFormat="1" ht="15.75" x14ac:dyDescent="0.25">
      <c r="A37" s="7">
        <v>2</v>
      </c>
      <c r="B37" s="7" t="s">
        <v>164</v>
      </c>
      <c r="C37" s="7" t="s">
        <v>65</v>
      </c>
      <c r="D37" s="7" t="s">
        <v>50</v>
      </c>
      <c r="E37" s="10" t="s">
        <v>161</v>
      </c>
      <c r="F37" s="7" t="str">
        <f>$F$8</f>
        <v>химия</v>
      </c>
      <c r="G37" s="7" t="str">
        <f>$G$8</f>
        <v>РФ</v>
      </c>
      <c r="H37" s="7">
        <v>8</v>
      </c>
      <c r="I37" s="7">
        <v>15</v>
      </c>
      <c r="J37" s="7"/>
      <c r="K37" s="7">
        <v>15</v>
      </c>
      <c r="L37" s="7">
        <f>$L$8</f>
        <v>50</v>
      </c>
      <c r="M37" s="14">
        <f>K37/L37</f>
        <v>0.3</v>
      </c>
      <c r="N37" s="14"/>
      <c r="O37" s="12" t="str">
        <f>$O$8</f>
        <v>Мандрик Надежда Федоровна</v>
      </c>
    </row>
    <row r="38" spans="1:15" s="15" customFormat="1" ht="15.75" x14ac:dyDescent="0.25">
      <c r="A38" s="7">
        <v>19</v>
      </c>
      <c r="B38" s="11" t="s">
        <v>266</v>
      </c>
      <c r="C38" s="11" t="s">
        <v>121</v>
      </c>
      <c r="D38" s="45" t="s">
        <v>248</v>
      </c>
      <c r="E38" s="40" t="s">
        <v>223</v>
      </c>
      <c r="F38" s="7" t="s">
        <v>17</v>
      </c>
      <c r="G38" s="7" t="s">
        <v>33</v>
      </c>
      <c r="H38" s="7" t="s">
        <v>264</v>
      </c>
      <c r="I38" s="12" t="s">
        <v>215</v>
      </c>
      <c r="J38" s="13"/>
      <c r="K38" s="12">
        <f>I38+J38</f>
        <v>14</v>
      </c>
      <c r="L38" s="13">
        <v>50</v>
      </c>
      <c r="M38" s="14">
        <f>K38/L38</f>
        <v>0.28000000000000003</v>
      </c>
      <c r="N38" s="14"/>
      <c r="O38" s="8" t="s">
        <v>224</v>
      </c>
    </row>
    <row r="39" spans="1:15" s="15" customFormat="1" ht="15.75" x14ac:dyDescent="0.25">
      <c r="A39" s="7">
        <v>3</v>
      </c>
      <c r="B39" s="7" t="s">
        <v>165</v>
      </c>
      <c r="C39" s="7" t="s">
        <v>57</v>
      </c>
      <c r="D39" s="7" t="s">
        <v>125</v>
      </c>
      <c r="E39" s="10" t="s">
        <v>161</v>
      </c>
      <c r="F39" s="7" t="str">
        <f>$F$8</f>
        <v>химия</v>
      </c>
      <c r="G39" s="7" t="str">
        <f>$G$8</f>
        <v>РФ</v>
      </c>
      <c r="H39" s="7">
        <v>8</v>
      </c>
      <c r="I39" s="7">
        <v>13.2</v>
      </c>
      <c r="J39" s="7"/>
      <c r="K39" s="7">
        <v>13.2</v>
      </c>
      <c r="L39" s="7">
        <f>$L$8</f>
        <v>50</v>
      </c>
      <c r="M39" s="14">
        <f>K39/L39</f>
        <v>0.26400000000000001</v>
      </c>
      <c r="N39" s="14"/>
      <c r="O39" s="12" t="str">
        <f>$O$8</f>
        <v>Мандрик Надежда Федоровна</v>
      </c>
    </row>
    <row r="40" spans="1:15" s="15" customFormat="1" ht="15.75" x14ac:dyDescent="0.25">
      <c r="A40" s="7">
        <v>10</v>
      </c>
      <c r="B40" s="11" t="s">
        <v>205</v>
      </c>
      <c r="C40" s="11" t="s">
        <v>206</v>
      </c>
      <c r="D40" s="46" t="s">
        <v>207</v>
      </c>
      <c r="E40" s="10" t="s">
        <v>181</v>
      </c>
      <c r="F40" s="7" t="s">
        <v>17</v>
      </c>
      <c r="G40" s="7" t="s">
        <v>18</v>
      </c>
      <c r="H40" s="7" t="s">
        <v>193</v>
      </c>
      <c r="I40" s="12"/>
      <c r="J40" s="13"/>
      <c r="K40" s="12" t="s">
        <v>208</v>
      </c>
      <c r="L40" s="13">
        <v>50</v>
      </c>
      <c r="M40" s="14">
        <v>0.08</v>
      </c>
      <c r="N40" s="14"/>
      <c r="O40" s="8" t="s">
        <v>184</v>
      </c>
    </row>
  </sheetData>
  <autoFilter ref="A2:O40">
    <sortState ref="A3:N40">
      <sortCondition descending="1" ref="M2:M40"/>
    </sortState>
  </autoFilter>
  <dataValidations count="2">
    <dataValidation type="list" allowBlank="1" showInputMessage="1" showErrorMessage="1" sqref="G3:G22 G24:G40">
      <formula1>rf</formula1>
    </dataValidation>
    <dataValidation type="list" allowBlank="1" showInputMessage="1" showErrorMessage="1" sqref="H3:H8 H10:H17 H21:H22 H24:H40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workbookViewId="0">
      <selection activeCell="N6" sqref="N6:N7"/>
    </sheetView>
  </sheetViews>
  <sheetFormatPr defaultRowHeight="15" x14ac:dyDescent="0.25"/>
  <cols>
    <col min="1" max="1" width="5.42578125" customWidth="1"/>
    <col min="2" max="2" width="17.28515625" customWidth="1"/>
    <col min="3" max="3" width="12.85546875" customWidth="1"/>
    <col min="4" max="4" width="14" customWidth="1"/>
    <col min="5" max="5" width="30.85546875" customWidth="1"/>
    <col min="14" max="14" width="15.5703125" customWidth="1"/>
    <col min="15" max="15" width="36.7109375" customWidth="1"/>
  </cols>
  <sheetData>
    <row r="2" spans="1:16" s="6" customFormat="1" ht="5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282</v>
      </c>
      <c r="O2" s="4" t="s">
        <v>13</v>
      </c>
      <c r="P2" s="5"/>
    </row>
    <row r="3" spans="1:16" s="15" customFormat="1" ht="17.25" customHeight="1" x14ac:dyDescent="0.25">
      <c r="A3" s="7">
        <v>1</v>
      </c>
      <c r="B3" s="8" t="s">
        <v>14</v>
      </c>
      <c r="C3" s="9" t="s">
        <v>15</v>
      </c>
      <c r="D3" s="8" t="s">
        <v>16</v>
      </c>
      <c r="E3" s="10" t="s">
        <v>29</v>
      </c>
      <c r="F3" s="7" t="s">
        <v>17</v>
      </c>
      <c r="G3" s="7" t="s">
        <v>18</v>
      </c>
      <c r="H3" s="7">
        <v>9</v>
      </c>
      <c r="I3" s="12" t="s">
        <v>19</v>
      </c>
      <c r="J3" s="13"/>
      <c r="K3" s="12">
        <f>I3+J3</f>
        <v>19.5</v>
      </c>
      <c r="L3" s="13">
        <v>50</v>
      </c>
      <c r="M3" s="14">
        <f>K3/L3</f>
        <v>0.39</v>
      </c>
      <c r="N3" s="14" t="s">
        <v>283</v>
      </c>
      <c r="O3" s="8" t="s">
        <v>20</v>
      </c>
    </row>
    <row r="4" spans="1:16" s="15" customFormat="1" ht="17.25" customHeight="1" x14ac:dyDescent="0.25">
      <c r="A4" s="7">
        <v>2</v>
      </c>
      <c r="B4" s="16" t="s">
        <v>21</v>
      </c>
      <c r="C4" s="16" t="s">
        <v>22</v>
      </c>
      <c r="D4" s="16" t="s">
        <v>23</v>
      </c>
      <c r="E4" s="10" t="s">
        <v>29</v>
      </c>
      <c r="F4" s="7" t="s">
        <v>17</v>
      </c>
      <c r="G4" s="7" t="s">
        <v>18</v>
      </c>
      <c r="H4" s="7">
        <v>9</v>
      </c>
      <c r="I4" s="12" t="s">
        <v>24</v>
      </c>
      <c r="J4" s="13"/>
      <c r="K4" s="12">
        <f>I4+J4</f>
        <v>18</v>
      </c>
      <c r="L4" s="13">
        <v>50</v>
      </c>
      <c r="M4" s="14">
        <f>K4/L4</f>
        <v>0.36</v>
      </c>
      <c r="N4" s="14" t="s">
        <v>283</v>
      </c>
      <c r="O4" s="17" t="s">
        <v>20</v>
      </c>
    </row>
    <row r="5" spans="1:16" s="15" customFormat="1" ht="17.25" customHeight="1" x14ac:dyDescent="0.25">
      <c r="A5" s="7">
        <v>4</v>
      </c>
      <c r="B5" s="7" t="s">
        <v>166</v>
      </c>
      <c r="C5" s="7" t="s">
        <v>167</v>
      </c>
      <c r="D5" s="7" t="s">
        <v>168</v>
      </c>
      <c r="E5" s="10" t="s">
        <v>161</v>
      </c>
      <c r="F5" s="7" t="s">
        <v>17</v>
      </c>
      <c r="G5" s="7" t="s">
        <v>162</v>
      </c>
      <c r="H5" s="7">
        <v>9</v>
      </c>
      <c r="I5" s="7">
        <v>16.5</v>
      </c>
      <c r="J5" s="7"/>
      <c r="K5" s="7">
        <v>16.5</v>
      </c>
      <c r="L5" s="7">
        <v>50</v>
      </c>
      <c r="M5" s="14">
        <f>K5/L5</f>
        <v>0.33</v>
      </c>
      <c r="N5" s="14" t="s">
        <v>284</v>
      </c>
      <c r="O5" s="12" t="e">
        <f>#REF!</f>
        <v>#REF!</v>
      </c>
    </row>
    <row r="6" spans="1:16" s="21" customFormat="1" ht="17.25" customHeight="1" x14ac:dyDescent="0.25">
      <c r="A6" s="53">
        <v>15</v>
      </c>
      <c r="B6" s="55" t="s">
        <v>95</v>
      </c>
      <c r="C6" s="57" t="s">
        <v>96</v>
      </c>
      <c r="D6" s="59" t="s">
        <v>32</v>
      </c>
      <c r="E6" s="61" t="s">
        <v>105</v>
      </c>
      <c r="F6" s="53" t="s">
        <v>17</v>
      </c>
      <c r="G6" s="53" t="s">
        <v>33</v>
      </c>
      <c r="H6" s="53" t="s">
        <v>97</v>
      </c>
      <c r="I6" s="63" t="s">
        <v>98</v>
      </c>
      <c r="J6" s="65">
        <v>0</v>
      </c>
      <c r="K6" s="63" t="s">
        <v>98</v>
      </c>
      <c r="L6" s="65">
        <v>50</v>
      </c>
      <c r="M6" s="67">
        <f>K6/L6</f>
        <v>0.32</v>
      </c>
      <c r="N6" s="14" t="s">
        <v>284</v>
      </c>
      <c r="O6" s="57" t="s">
        <v>42</v>
      </c>
    </row>
    <row r="7" spans="1:16" s="15" customFormat="1" ht="15.75" x14ac:dyDescent="0.25">
      <c r="A7" s="23">
        <v>16</v>
      </c>
      <c r="B7" s="24" t="s">
        <v>99</v>
      </c>
      <c r="C7" s="19" t="s">
        <v>80</v>
      </c>
      <c r="D7" s="19" t="s">
        <v>73</v>
      </c>
      <c r="E7" s="26" t="s">
        <v>105</v>
      </c>
      <c r="F7" s="7" t="s">
        <v>17</v>
      </c>
      <c r="G7" s="7" t="s">
        <v>33</v>
      </c>
      <c r="H7" s="7" t="s">
        <v>97</v>
      </c>
      <c r="I7" s="12" t="s">
        <v>98</v>
      </c>
      <c r="J7" s="13">
        <v>0</v>
      </c>
      <c r="K7" s="12" t="s">
        <v>98</v>
      </c>
      <c r="L7" s="13">
        <v>50</v>
      </c>
      <c r="M7" s="14">
        <f>K7/L7</f>
        <v>0.32</v>
      </c>
      <c r="N7" s="14" t="s">
        <v>284</v>
      </c>
      <c r="O7" s="8" t="s">
        <v>42</v>
      </c>
    </row>
    <row r="8" spans="1:16" s="15" customFormat="1" ht="15.75" x14ac:dyDescent="0.25">
      <c r="A8" s="23">
        <v>12</v>
      </c>
      <c r="B8" s="11" t="s">
        <v>213</v>
      </c>
      <c r="C8" s="11" t="s">
        <v>96</v>
      </c>
      <c r="D8" s="11" t="s">
        <v>23</v>
      </c>
      <c r="E8" s="10" t="s">
        <v>181</v>
      </c>
      <c r="F8" s="7" t="s">
        <v>17</v>
      </c>
      <c r="G8" s="7" t="s">
        <v>18</v>
      </c>
      <c r="H8" s="7" t="s">
        <v>214</v>
      </c>
      <c r="I8" s="12"/>
      <c r="J8" s="13"/>
      <c r="K8" s="12" t="s">
        <v>215</v>
      </c>
      <c r="L8" s="13">
        <v>50</v>
      </c>
      <c r="M8" s="14">
        <v>0.28000000000000003</v>
      </c>
      <c r="N8" s="14"/>
      <c r="O8" s="8" t="s">
        <v>184</v>
      </c>
    </row>
    <row r="9" spans="1:16" s="15" customFormat="1" ht="15.75" x14ac:dyDescent="0.25">
      <c r="A9" s="23">
        <v>12</v>
      </c>
      <c r="B9" s="24" t="s">
        <v>83</v>
      </c>
      <c r="C9" s="19" t="s">
        <v>84</v>
      </c>
      <c r="D9" s="19" t="s">
        <v>85</v>
      </c>
      <c r="E9" s="26" t="s">
        <v>105</v>
      </c>
      <c r="F9" s="7" t="s">
        <v>17</v>
      </c>
      <c r="G9" s="7" t="s">
        <v>33</v>
      </c>
      <c r="H9" s="27" t="s">
        <v>74</v>
      </c>
      <c r="I9" s="12" t="s">
        <v>86</v>
      </c>
      <c r="J9" s="13">
        <v>0</v>
      </c>
      <c r="K9" s="12" t="s">
        <v>86</v>
      </c>
      <c r="L9" s="13">
        <v>50</v>
      </c>
      <c r="M9" s="14">
        <f>K9/L9</f>
        <v>0.26</v>
      </c>
      <c r="N9" s="14"/>
      <c r="O9" s="8" t="s">
        <v>42</v>
      </c>
    </row>
    <row r="10" spans="1:16" s="15" customFormat="1" ht="15.75" x14ac:dyDescent="0.25">
      <c r="A10" s="23">
        <v>3</v>
      </c>
      <c r="B10" s="18" t="s">
        <v>25</v>
      </c>
      <c r="C10" s="19" t="s">
        <v>26</v>
      </c>
      <c r="D10" s="19" t="s">
        <v>27</v>
      </c>
      <c r="E10" s="10" t="s">
        <v>29</v>
      </c>
      <c r="F10" s="7" t="s">
        <v>17</v>
      </c>
      <c r="G10" s="7" t="s">
        <v>18</v>
      </c>
      <c r="H10" s="7">
        <v>9</v>
      </c>
      <c r="I10" s="12" t="s">
        <v>28</v>
      </c>
      <c r="J10" s="13"/>
      <c r="K10" s="12">
        <f>I10+J10</f>
        <v>12.5</v>
      </c>
      <c r="L10" s="13">
        <v>50</v>
      </c>
      <c r="M10" s="14">
        <f>K10/L10</f>
        <v>0.25</v>
      </c>
      <c r="N10" s="14"/>
      <c r="O10" s="20" t="s">
        <v>20</v>
      </c>
    </row>
    <row r="11" spans="1:16" s="15" customFormat="1" ht="15.75" x14ac:dyDescent="0.25">
      <c r="A11" s="23">
        <v>9</v>
      </c>
      <c r="B11" s="11" t="s">
        <v>147</v>
      </c>
      <c r="C11" s="11" t="s">
        <v>148</v>
      </c>
      <c r="D11" s="11" t="s">
        <v>45</v>
      </c>
      <c r="E11" s="10" t="s">
        <v>131</v>
      </c>
      <c r="F11" s="7" t="s">
        <v>132</v>
      </c>
      <c r="G11" s="7" t="s">
        <v>18</v>
      </c>
      <c r="H11" s="7">
        <v>9</v>
      </c>
      <c r="I11" s="12"/>
      <c r="J11" s="13">
        <v>12.5</v>
      </c>
      <c r="K11" s="12" t="s">
        <v>28</v>
      </c>
      <c r="L11" s="13">
        <v>50</v>
      </c>
      <c r="M11" s="14">
        <f>K11/L11</f>
        <v>0.25</v>
      </c>
      <c r="N11" s="14"/>
      <c r="O11" s="8" t="s">
        <v>133</v>
      </c>
    </row>
    <row r="12" spans="1:16" s="15" customFormat="1" ht="15.75" x14ac:dyDescent="0.25">
      <c r="A12" s="23">
        <v>9</v>
      </c>
      <c r="B12" s="11" t="s">
        <v>71</v>
      </c>
      <c r="C12" s="11" t="s">
        <v>72</v>
      </c>
      <c r="D12" s="11" t="s">
        <v>73</v>
      </c>
      <c r="E12" s="26" t="s">
        <v>105</v>
      </c>
      <c r="F12" s="7" t="s">
        <v>17</v>
      </c>
      <c r="G12" s="7" t="s">
        <v>33</v>
      </c>
      <c r="H12" s="7" t="s">
        <v>74</v>
      </c>
      <c r="I12" s="12" t="s">
        <v>75</v>
      </c>
      <c r="J12" s="13">
        <v>0</v>
      </c>
      <c r="K12" s="12" t="s">
        <v>75</v>
      </c>
      <c r="L12" s="13">
        <v>50</v>
      </c>
      <c r="M12" s="14">
        <f>K12/L12</f>
        <v>0.24</v>
      </c>
      <c r="N12" s="14"/>
      <c r="O12" s="8" t="s">
        <v>42</v>
      </c>
    </row>
    <row r="13" spans="1:16" s="15" customFormat="1" ht="15.75" x14ac:dyDescent="0.25">
      <c r="A13" s="23">
        <v>5</v>
      </c>
      <c r="B13" s="7" t="s">
        <v>169</v>
      </c>
      <c r="C13" s="7" t="s">
        <v>170</v>
      </c>
      <c r="D13" s="7" t="s">
        <v>23</v>
      </c>
      <c r="E13" s="10" t="s">
        <v>161</v>
      </c>
      <c r="F13" s="7" t="s">
        <v>17</v>
      </c>
      <c r="G13" s="7" t="s">
        <v>162</v>
      </c>
      <c r="H13" s="7">
        <v>9</v>
      </c>
      <c r="I13" s="7">
        <v>12</v>
      </c>
      <c r="J13" s="7"/>
      <c r="K13" s="7">
        <v>12</v>
      </c>
      <c r="L13" s="7">
        <v>50</v>
      </c>
      <c r="M13" s="14">
        <f>K13/L13</f>
        <v>0.24</v>
      </c>
      <c r="N13" s="14"/>
      <c r="O13" s="12" t="e">
        <f>#REF!</f>
        <v>#REF!</v>
      </c>
    </row>
    <row r="14" spans="1:16" s="15" customFormat="1" ht="15.75" x14ac:dyDescent="0.25">
      <c r="A14" s="23">
        <v>13</v>
      </c>
      <c r="B14" s="11" t="s">
        <v>216</v>
      </c>
      <c r="C14" s="11" t="s">
        <v>69</v>
      </c>
      <c r="D14" s="11" t="s">
        <v>107</v>
      </c>
      <c r="E14" s="10" t="s">
        <v>181</v>
      </c>
      <c r="F14" s="7" t="s">
        <v>17</v>
      </c>
      <c r="G14" s="7" t="s">
        <v>18</v>
      </c>
      <c r="H14" s="7" t="s">
        <v>214</v>
      </c>
      <c r="I14" s="12"/>
      <c r="J14" s="13"/>
      <c r="K14" s="12" t="s">
        <v>75</v>
      </c>
      <c r="L14" s="13">
        <v>50</v>
      </c>
      <c r="M14" s="14">
        <v>0.24</v>
      </c>
      <c r="N14" s="14"/>
      <c r="O14" s="8" t="s">
        <v>184</v>
      </c>
    </row>
    <row r="15" spans="1:16" s="15" customFormat="1" ht="15.75" x14ac:dyDescent="0.25">
      <c r="A15" s="23">
        <v>14</v>
      </c>
      <c r="B15" s="24" t="s">
        <v>91</v>
      </c>
      <c r="C15" s="8" t="s">
        <v>92</v>
      </c>
      <c r="D15" s="9" t="s">
        <v>93</v>
      </c>
      <c r="E15" s="26" t="s">
        <v>105</v>
      </c>
      <c r="F15" s="7" t="s">
        <v>17</v>
      </c>
      <c r="G15" s="7" t="s">
        <v>33</v>
      </c>
      <c r="H15" s="7" t="s">
        <v>89</v>
      </c>
      <c r="I15" s="12" t="s">
        <v>94</v>
      </c>
      <c r="J15" s="13">
        <v>0</v>
      </c>
      <c r="K15" s="12" t="s">
        <v>94</v>
      </c>
      <c r="L15" s="13">
        <v>50</v>
      </c>
      <c r="M15" s="14">
        <f>K15/L15</f>
        <v>0.23</v>
      </c>
      <c r="N15" s="14"/>
      <c r="O15" s="8" t="s">
        <v>42</v>
      </c>
    </row>
    <row r="16" spans="1:16" s="15" customFormat="1" ht="17.25" customHeight="1" x14ac:dyDescent="0.25">
      <c r="A16" s="54">
        <v>1</v>
      </c>
      <c r="B16" s="56" t="s">
        <v>30</v>
      </c>
      <c r="C16" s="58" t="s">
        <v>31</v>
      </c>
      <c r="D16" s="56" t="s">
        <v>32</v>
      </c>
      <c r="E16" s="62" t="s">
        <v>36</v>
      </c>
      <c r="F16" s="54" t="s">
        <v>17</v>
      </c>
      <c r="G16" s="54" t="s">
        <v>33</v>
      </c>
      <c r="H16" s="54">
        <v>9</v>
      </c>
      <c r="I16" s="64" t="s">
        <v>34</v>
      </c>
      <c r="J16" s="66"/>
      <c r="K16" s="64" t="s">
        <v>34</v>
      </c>
      <c r="L16" s="66">
        <v>50</v>
      </c>
      <c r="M16" s="68">
        <f>K16/L16</f>
        <v>0.2</v>
      </c>
      <c r="N16" s="68"/>
      <c r="O16" s="56" t="s">
        <v>35</v>
      </c>
    </row>
    <row r="17" spans="1:15" s="15" customFormat="1" ht="15.75" x14ac:dyDescent="0.25">
      <c r="A17" s="7">
        <v>11</v>
      </c>
      <c r="B17" s="11" t="s">
        <v>209</v>
      </c>
      <c r="C17" s="11" t="s">
        <v>210</v>
      </c>
      <c r="D17" s="11" t="s">
        <v>211</v>
      </c>
      <c r="E17" s="10" t="s">
        <v>181</v>
      </c>
      <c r="F17" s="7" t="s">
        <v>17</v>
      </c>
      <c r="G17" s="7" t="s">
        <v>18</v>
      </c>
      <c r="H17" s="7" t="s">
        <v>212</v>
      </c>
      <c r="I17" s="12"/>
      <c r="J17" s="13"/>
      <c r="K17" s="12" t="s">
        <v>34</v>
      </c>
      <c r="L17" s="13">
        <v>50</v>
      </c>
      <c r="M17" s="14">
        <v>0.2</v>
      </c>
      <c r="N17" s="14"/>
      <c r="O17" s="8" t="s">
        <v>184</v>
      </c>
    </row>
    <row r="18" spans="1:15" s="15" customFormat="1" ht="15.75" x14ac:dyDescent="0.25">
      <c r="A18" s="7">
        <v>9</v>
      </c>
      <c r="B18" s="41" t="s">
        <v>242</v>
      </c>
      <c r="C18" s="8" t="s">
        <v>243</v>
      </c>
      <c r="D18" s="45" t="s">
        <v>168</v>
      </c>
      <c r="E18" s="40" t="s">
        <v>223</v>
      </c>
      <c r="F18" s="7" t="s">
        <v>17</v>
      </c>
      <c r="G18" s="7" t="s">
        <v>33</v>
      </c>
      <c r="H18" s="7" t="s">
        <v>244</v>
      </c>
      <c r="I18" s="12" t="s">
        <v>245</v>
      </c>
      <c r="J18" s="13"/>
      <c r="K18" s="12">
        <f>I18+J18</f>
        <v>9.5</v>
      </c>
      <c r="L18" s="13">
        <v>50</v>
      </c>
      <c r="M18" s="14">
        <f>K18/L18</f>
        <v>0.19</v>
      </c>
      <c r="N18" s="14"/>
      <c r="O18" s="8" t="s">
        <v>224</v>
      </c>
    </row>
    <row r="19" spans="1:15" s="15" customFormat="1" ht="15.75" x14ac:dyDescent="0.25">
      <c r="A19" s="7">
        <v>15</v>
      </c>
      <c r="B19" s="11" t="s">
        <v>176</v>
      </c>
      <c r="C19" s="11" t="s">
        <v>243</v>
      </c>
      <c r="D19" s="11" t="s">
        <v>260</v>
      </c>
      <c r="E19" s="40" t="s">
        <v>223</v>
      </c>
      <c r="F19" s="7" t="s">
        <v>17</v>
      </c>
      <c r="G19" s="7" t="s">
        <v>33</v>
      </c>
      <c r="H19" s="7" t="s">
        <v>257</v>
      </c>
      <c r="I19" s="12" t="s">
        <v>245</v>
      </c>
      <c r="J19" s="13"/>
      <c r="K19" s="12">
        <f>I19+J19</f>
        <v>9.5</v>
      </c>
      <c r="L19" s="13">
        <v>50</v>
      </c>
      <c r="M19" s="14">
        <f>K19/L19</f>
        <v>0.19</v>
      </c>
      <c r="N19" s="14"/>
      <c r="O19" s="8" t="s">
        <v>224</v>
      </c>
    </row>
    <row r="20" spans="1:15" s="15" customFormat="1" ht="17.25" customHeight="1" x14ac:dyDescent="0.25">
      <c r="A20" s="7">
        <v>10</v>
      </c>
      <c r="B20" s="24" t="s">
        <v>76</v>
      </c>
      <c r="C20" s="11" t="s">
        <v>57</v>
      </c>
      <c r="D20" s="11" t="s">
        <v>77</v>
      </c>
      <c r="E20" s="26" t="s">
        <v>105</v>
      </c>
      <c r="F20" s="7" t="s">
        <v>17</v>
      </c>
      <c r="G20" s="7" t="s">
        <v>33</v>
      </c>
      <c r="H20" s="27" t="s">
        <v>74</v>
      </c>
      <c r="I20" s="12" t="s">
        <v>78</v>
      </c>
      <c r="J20" s="13">
        <v>0</v>
      </c>
      <c r="K20" s="12" t="s">
        <v>78</v>
      </c>
      <c r="L20" s="13">
        <v>50</v>
      </c>
      <c r="M20" s="14">
        <f>K20/L20</f>
        <v>0.18</v>
      </c>
      <c r="N20" s="14"/>
      <c r="O20" s="8" t="s">
        <v>42</v>
      </c>
    </row>
    <row r="21" spans="1:15" s="15" customFormat="1" ht="15.75" x14ac:dyDescent="0.25">
      <c r="A21" s="7">
        <v>10</v>
      </c>
      <c r="B21" s="8" t="s">
        <v>246</v>
      </c>
      <c r="C21" s="39" t="s">
        <v>247</v>
      </c>
      <c r="D21" s="45" t="s">
        <v>248</v>
      </c>
      <c r="E21" s="40" t="s">
        <v>223</v>
      </c>
      <c r="F21" s="7" t="s">
        <v>17</v>
      </c>
      <c r="G21" s="7" t="s">
        <v>33</v>
      </c>
      <c r="H21" s="7" t="s">
        <v>244</v>
      </c>
      <c r="I21" s="12" t="s">
        <v>78</v>
      </c>
      <c r="J21" s="13"/>
      <c r="K21" s="12">
        <f>I21+J21</f>
        <v>9</v>
      </c>
      <c r="L21" s="13">
        <v>50</v>
      </c>
      <c r="M21" s="14">
        <f>K21/L21</f>
        <v>0.18</v>
      </c>
      <c r="N21" s="14"/>
      <c r="O21" s="8" t="s">
        <v>224</v>
      </c>
    </row>
    <row r="22" spans="1:15" s="15" customFormat="1" ht="15.75" x14ac:dyDescent="0.25">
      <c r="A22" s="7">
        <v>14</v>
      </c>
      <c r="B22" s="11" t="s">
        <v>258</v>
      </c>
      <c r="C22" s="11" t="s">
        <v>206</v>
      </c>
      <c r="D22" s="11" t="s">
        <v>102</v>
      </c>
      <c r="E22" s="40" t="s">
        <v>223</v>
      </c>
      <c r="F22" s="7" t="s">
        <v>17</v>
      </c>
      <c r="G22" s="7" t="s">
        <v>33</v>
      </c>
      <c r="H22" s="7" t="s">
        <v>259</v>
      </c>
      <c r="I22" s="12" t="s">
        <v>63</v>
      </c>
      <c r="J22" s="13"/>
      <c r="K22" s="12">
        <f>I22+J22</f>
        <v>8</v>
      </c>
      <c r="L22" s="13">
        <v>50</v>
      </c>
      <c r="M22" s="14">
        <f>K22/L22</f>
        <v>0.16</v>
      </c>
      <c r="N22" s="14"/>
      <c r="O22" s="8" t="s">
        <v>224</v>
      </c>
    </row>
    <row r="23" spans="1:15" s="15" customFormat="1" ht="17.25" customHeight="1" x14ac:dyDescent="0.25">
      <c r="A23" s="7">
        <v>10</v>
      </c>
      <c r="B23" s="8" t="s">
        <v>149</v>
      </c>
      <c r="C23" s="8" t="s">
        <v>150</v>
      </c>
      <c r="D23" s="9" t="s">
        <v>151</v>
      </c>
      <c r="E23" s="10" t="s">
        <v>131</v>
      </c>
      <c r="F23" s="7" t="s">
        <v>132</v>
      </c>
      <c r="G23" s="7" t="s">
        <v>18</v>
      </c>
      <c r="H23" s="7">
        <v>9</v>
      </c>
      <c r="I23" s="12"/>
      <c r="J23" s="13">
        <v>7.5</v>
      </c>
      <c r="K23" s="12" t="s">
        <v>46</v>
      </c>
      <c r="L23" s="13">
        <v>50</v>
      </c>
      <c r="M23" s="14">
        <f>K23/L23</f>
        <v>0.15</v>
      </c>
      <c r="N23" s="14"/>
      <c r="O23" s="8" t="s">
        <v>133</v>
      </c>
    </row>
    <row r="24" spans="1:15" s="15" customFormat="1" ht="17.25" customHeight="1" x14ac:dyDescent="0.25">
      <c r="A24" s="7">
        <v>16</v>
      </c>
      <c r="B24" s="11" t="s">
        <v>261</v>
      </c>
      <c r="C24" s="11" t="s">
        <v>262</v>
      </c>
      <c r="D24" s="11" t="s">
        <v>248</v>
      </c>
      <c r="E24" s="40" t="s">
        <v>223</v>
      </c>
      <c r="F24" s="7" t="s">
        <v>17</v>
      </c>
      <c r="G24" s="7" t="s">
        <v>33</v>
      </c>
      <c r="H24" s="7" t="s">
        <v>257</v>
      </c>
      <c r="I24" s="12" t="s">
        <v>46</v>
      </c>
      <c r="J24" s="13"/>
      <c r="K24" s="12">
        <f>I24+J24</f>
        <v>7.5</v>
      </c>
      <c r="L24" s="13">
        <v>50</v>
      </c>
      <c r="M24" s="14">
        <f>K24/L24</f>
        <v>0.15</v>
      </c>
      <c r="N24" s="14"/>
      <c r="O24" s="8" t="s">
        <v>224</v>
      </c>
    </row>
    <row r="25" spans="1:15" s="15" customFormat="1" ht="17.25" customHeight="1" x14ac:dyDescent="0.25">
      <c r="A25" s="7">
        <v>11</v>
      </c>
      <c r="B25" s="41" t="s">
        <v>249</v>
      </c>
      <c r="C25" s="8" t="s">
        <v>84</v>
      </c>
      <c r="D25" s="8" t="s">
        <v>66</v>
      </c>
      <c r="E25" s="40" t="s">
        <v>223</v>
      </c>
      <c r="F25" s="7" t="s">
        <v>17</v>
      </c>
      <c r="G25" s="7" t="s">
        <v>33</v>
      </c>
      <c r="H25" s="7" t="s">
        <v>244</v>
      </c>
      <c r="I25" s="12" t="s">
        <v>250</v>
      </c>
      <c r="J25" s="13"/>
      <c r="K25" s="12">
        <f>I25+J25</f>
        <v>7</v>
      </c>
      <c r="L25" s="13">
        <v>50</v>
      </c>
      <c r="M25" s="14">
        <f>K25/L25</f>
        <v>0.14000000000000001</v>
      </c>
      <c r="N25" s="14"/>
      <c r="O25" s="8" t="s">
        <v>224</v>
      </c>
    </row>
    <row r="26" spans="1:15" s="15" customFormat="1" ht="15.75" x14ac:dyDescent="0.25">
      <c r="A26" s="7">
        <v>11</v>
      </c>
      <c r="B26" s="24" t="s">
        <v>79</v>
      </c>
      <c r="C26" s="19" t="s">
        <v>80</v>
      </c>
      <c r="D26" s="60" t="s">
        <v>81</v>
      </c>
      <c r="E26" s="26" t="s">
        <v>105</v>
      </c>
      <c r="F26" s="7" t="s">
        <v>17</v>
      </c>
      <c r="G26" s="7" t="s">
        <v>33</v>
      </c>
      <c r="H26" s="27" t="s">
        <v>74</v>
      </c>
      <c r="I26" s="12" t="s">
        <v>82</v>
      </c>
      <c r="J26" s="13">
        <v>0</v>
      </c>
      <c r="K26" s="12" t="s">
        <v>82</v>
      </c>
      <c r="L26" s="13">
        <v>50</v>
      </c>
      <c r="M26" s="14">
        <f>K26/L26</f>
        <v>0.13</v>
      </c>
      <c r="N26" s="14"/>
      <c r="O26" s="8" t="s">
        <v>42</v>
      </c>
    </row>
    <row r="27" spans="1:15" s="15" customFormat="1" ht="15.75" x14ac:dyDescent="0.25">
      <c r="A27" s="7">
        <v>13</v>
      </c>
      <c r="B27" s="41" t="s">
        <v>254</v>
      </c>
      <c r="C27" s="8" t="s">
        <v>255</v>
      </c>
      <c r="D27" s="49" t="s">
        <v>256</v>
      </c>
      <c r="E27" s="40" t="s">
        <v>223</v>
      </c>
      <c r="F27" s="7" t="s">
        <v>17</v>
      </c>
      <c r="G27" s="7" t="s">
        <v>33</v>
      </c>
      <c r="H27" s="7" t="s">
        <v>257</v>
      </c>
      <c r="I27" s="12" t="s">
        <v>231</v>
      </c>
      <c r="J27" s="13"/>
      <c r="K27" s="12">
        <f>I27+J27</f>
        <v>6</v>
      </c>
      <c r="L27" s="13">
        <v>50</v>
      </c>
      <c r="M27" s="14">
        <f>K27/L27</f>
        <v>0.12</v>
      </c>
      <c r="N27" s="14"/>
      <c r="O27" s="8" t="s">
        <v>224</v>
      </c>
    </row>
    <row r="28" spans="1:15" s="15" customFormat="1" ht="15.75" x14ac:dyDescent="0.25">
      <c r="A28" s="7">
        <v>11</v>
      </c>
      <c r="B28" s="8" t="s">
        <v>152</v>
      </c>
      <c r="C28" s="8" t="s">
        <v>31</v>
      </c>
      <c r="D28" s="9" t="s">
        <v>130</v>
      </c>
      <c r="E28" s="10" t="s">
        <v>131</v>
      </c>
      <c r="F28" s="7" t="s">
        <v>132</v>
      </c>
      <c r="G28" s="7" t="s">
        <v>18</v>
      </c>
      <c r="H28" s="7">
        <v>9</v>
      </c>
      <c r="I28" s="12"/>
      <c r="J28" s="13">
        <v>4.5</v>
      </c>
      <c r="K28" s="12" t="s">
        <v>153</v>
      </c>
      <c r="L28" s="13">
        <v>50</v>
      </c>
      <c r="M28" s="14">
        <f>K28/L28</f>
        <v>0.09</v>
      </c>
      <c r="N28" s="14"/>
      <c r="O28" s="8" t="s">
        <v>133</v>
      </c>
    </row>
    <row r="29" spans="1:15" s="15" customFormat="1" ht="15.75" x14ac:dyDescent="0.25">
      <c r="A29" s="7">
        <v>12</v>
      </c>
      <c r="B29" s="11" t="s">
        <v>154</v>
      </c>
      <c r="C29" s="11" t="s">
        <v>155</v>
      </c>
      <c r="D29" s="46" t="s">
        <v>156</v>
      </c>
      <c r="E29" s="10" t="s">
        <v>131</v>
      </c>
      <c r="F29" s="7" t="s">
        <v>132</v>
      </c>
      <c r="G29" s="7" t="s">
        <v>18</v>
      </c>
      <c r="H29" s="7">
        <v>9</v>
      </c>
      <c r="I29" s="12"/>
      <c r="J29" s="13">
        <v>4.5</v>
      </c>
      <c r="K29" s="12" t="s">
        <v>153</v>
      </c>
      <c r="L29" s="13">
        <v>50</v>
      </c>
      <c r="M29" s="14">
        <f>K29/L29</f>
        <v>0.09</v>
      </c>
      <c r="N29" s="14"/>
      <c r="O29" s="8" t="s">
        <v>133</v>
      </c>
    </row>
    <row r="30" spans="1:15" s="15" customFormat="1" ht="15.75" x14ac:dyDescent="0.25">
      <c r="A30" s="7">
        <v>12</v>
      </c>
      <c r="B30" s="8" t="s">
        <v>251</v>
      </c>
      <c r="C30" s="8" t="s">
        <v>252</v>
      </c>
      <c r="D30" s="45" t="s">
        <v>253</v>
      </c>
      <c r="E30" s="40" t="s">
        <v>223</v>
      </c>
      <c r="F30" s="7" t="s">
        <v>17</v>
      </c>
      <c r="G30" s="7" t="s">
        <v>33</v>
      </c>
      <c r="H30" s="7" t="s">
        <v>244</v>
      </c>
      <c r="I30" s="12" t="s">
        <v>153</v>
      </c>
      <c r="J30" s="13"/>
      <c r="K30" s="12">
        <f>I30+J30</f>
        <v>4.5</v>
      </c>
      <c r="L30" s="13">
        <v>50</v>
      </c>
      <c r="M30" s="14">
        <f>K30/L30</f>
        <v>0.09</v>
      </c>
      <c r="N30" s="14"/>
      <c r="O30" s="8" t="s">
        <v>224</v>
      </c>
    </row>
    <row r="31" spans="1:15" s="15" customFormat="1" ht="15.75" x14ac:dyDescent="0.25">
      <c r="A31" s="7">
        <v>13</v>
      </c>
      <c r="B31" s="24" t="s">
        <v>87</v>
      </c>
      <c r="C31" s="19" t="s">
        <v>88</v>
      </c>
      <c r="D31" s="19" t="s">
        <v>16</v>
      </c>
      <c r="E31" s="26" t="s">
        <v>105</v>
      </c>
      <c r="F31" s="7" t="s">
        <v>17</v>
      </c>
      <c r="G31" s="7" t="s">
        <v>33</v>
      </c>
      <c r="H31" s="27" t="s">
        <v>89</v>
      </c>
      <c r="I31" s="12" t="s">
        <v>90</v>
      </c>
      <c r="J31" s="13">
        <v>0</v>
      </c>
      <c r="K31" s="12" t="s">
        <v>90</v>
      </c>
      <c r="L31" s="13">
        <v>50</v>
      </c>
      <c r="M31" s="14">
        <f>K31/L31</f>
        <v>0.06</v>
      </c>
      <c r="N31" s="14"/>
      <c r="O31" s="8" t="s">
        <v>42</v>
      </c>
    </row>
    <row r="32" spans="1:15" s="15" customFormat="1" ht="15.75" x14ac:dyDescent="0.25">
      <c r="A32" s="7">
        <v>17</v>
      </c>
      <c r="B32" s="24" t="s">
        <v>100</v>
      </c>
      <c r="C32" s="8" t="s">
        <v>101</v>
      </c>
      <c r="D32" s="9" t="s">
        <v>102</v>
      </c>
      <c r="E32" s="26" t="s">
        <v>105</v>
      </c>
      <c r="F32" s="7" t="s">
        <v>17</v>
      </c>
      <c r="G32" s="7" t="s">
        <v>33</v>
      </c>
      <c r="H32" s="7" t="s">
        <v>103</v>
      </c>
      <c r="I32" s="12" t="s">
        <v>104</v>
      </c>
      <c r="J32" s="13">
        <v>0</v>
      </c>
      <c r="K32" s="12" t="s">
        <v>104</v>
      </c>
      <c r="L32" s="13">
        <v>50</v>
      </c>
      <c r="M32" s="14">
        <f>K32/L32</f>
        <v>0.05</v>
      </c>
      <c r="N32" s="14"/>
      <c r="O32" s="8" t="s">
        <v>42</v>
      </c>
    </row>
    <row r="33" spans="1:15" s="15" customFormat="1" ht="15.75" x14ac:dyDescent="0.25">
      <c r="A33" s="7">
        <v>6</v>
      </c>
      <c r="B33" s="7" t="s">
        <v>171</v>
      </c>
      <c r="C33" s="7" t="s">
        <v>172</v>
      </c>
      <c r="D33" s="7" t="s">
        <v>173</v>
      </c>
      <c r="E33" s="10" t="s">
        <v>161</v>
      </c>
      <c r="F33" s="7" t="s">
        <v>17</v>
      </c>
      <c r="G33" s="7" t="s">
        <v>162</v>
      </c>
      <c r="H33" s="7">
        <v>9</v>
      </c>
      <c r="I33" s="7">
        <v>2</v>
      </c>
      <c r="J33" s="7"/>
      <c r="K33" s="7">
        <v>2</v>
      </c>
      <c r="L33" s="7">
        <v>50</v>
      </c>
      <c r="M33" s="14">
        <f>K33/L33</f>
        <v>0.04</v>
      </c>
      <c r="N33" s="14"/>
      <c r="O33" s="12" t="e">
        <f>#REF!</f>
        <v>#REF!</v>
      </c>
    </row>
  </sheetData>
  <autoFilter ref="A2:O33">
    <sortState ref="A3:N33">
      <sortCondition descending="1" ref="M2:M33"/>
    </sortState>
  </autoFilter>
  <dataValidations count="2">
    <dataValidation type="list" allowBlank="1" showInputMessage="1" showErrorMessage="1" sqref="G3:G5 G7:G33">
      <formula1>rf</formula1>
    </dataValidation>
    <dataValidation type="list" allowBlank="1" showInputMessage="1" showErrorMessage="1" sqref="H3:H5 H7:H19 H23:H33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N11" sqref="N11"/>
    </sheetView>
  </sheetViews>
  <sheetFormatPr defaultRowHeight="15" x14ac:dyDescent="0.25"/>
  <cols>
    <col min="1" max="1" width="5.140625" customWidth="1"/>
    <col min="2" max="2" width="17.140625" customWidth="1"/>
    <col min="3" max="3" width="15.85546875" customWidth="1"/>
    <col min="4" max="4" width="19.140625" customWidth="1"/>
    <col min="5" max="5" width="19.42578125" customWidth="1"/>
    <col min="12" max="12" width="12.28515625" customWidth="1"/>
    <col min="13" max="14" width="16.140625" customWidth="1"/>
    <col min="15" max="15" width="39.5703125" customWidth="1"/>
  </cols>
  <sheetData>
    <row r="2" spans="1:16" s="6" customFormat="1" ht="51" customHeight="1" x14ac:dyDescent="0.2">
      <c r="A2" s="1" t="s">
        <v>0</v>
      </c>
      <c r="B2" s="22" t="s">
        <v>1</v>
      </c>
      <c r="C2" s="2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282</v>
      </c>
      <c r="O2" s="4" t="s">
        <v>13</v>
      </c>
      <c r="P2" s="5"/>
    </row>
    <row r="3" spans="1:16" s="15" customFormat="1" ht="15.75" x14ac:dyDescent="0.25">
      <c r="A3" s="23">
        <v>3</v>
      </c>
      <c r="B3" s="47" t="s">
        <v>48</v>
      </c>
      <c r="C3" s="8" t="s">
        <v>49</v>
      </c>
      <c r="D3" s="8" t="s">
        <v>50</v>
      </c>
      <c r="E3" s="25" t="s">
        <v>105</v>
      </c>
      <c r="F3" s="7" t="s">
        <v>17</v>
      </c>
      <c r="G3" s="7" t="s">
        <v>33</v>
      </c>
      <c r="H3" s="7" t="s">
        <v>51</v>
      </c>
      <c r="I3" s="12" t="s">
        <v>52</v>
      </c>
      <c r="J3" s="13">
        <v>0</v>
      </c>
      <c r="K3" s="12" t="s">
        <v>52</v>
      </c>
      <c r="L3" s="13">
        <v>50</v>
      </c>
      <c r="M3" s="14">
        <f>K3/L3</f>
        <v>0.46</v>
      </c>
      <c r="N3" s="14" t="s">
        <v>283</v>
      </c>
      <c r="O3" s="8" t="s">
        <v>42</v>
      </c>
    </row>
    <row r="4" spans="1:16" s="15" customFormat="1" ht="15.75" x14ac:dyDescent="0.25">
      <c r="A4" s="23">
        <v>7</v>
      </c>
      <c r="B4" s="7" t="s">
        <v>174</v>
      </c>
      <c r="C4" s="7" t="s">
        <v>57</v>
      </c>
      <c r="D4" s="7" t="s">
        <v>23</v>
      </c>
      <c r="E4" s="10" t="s">
        <v>161</v>
      </c>
      <c r="F4" s="7" t="s">
        <v>17</v>
      </c>
      <c r="G4" s="7" t="s">
        <v>162</v>
      </c>
      <c r="H4" s="7">
        <v>10</v>
      </c>
      <c r="I4" s="7">
        <v>21</v>
      </c>
      <c r="J4" s="7"/>
      <c r="K4" s="7">
        <v>21</v>
      </c>
      <c r="L4" s="7">
        <v>50</v>
      </c>
      <c r="M4" s="14">
        <f>K4/L4</f>
        <v>0.42</v>
      </c>
      <c r="N4" s="14" t="s">
        <v>283</v>
      </c>
      <c r="O4" s="12" t="str">
        <f>$O$8</f>
        <v>Мандрик Надежда Федоровна</v>
      </c>
    </row>
    <row r="5" spans="1:16" s="15" customFormat="1" ht="15.75" x14ac:dyDescent="0.25">
      <c r="A5" s="23">
        <v>8</v>
      </c>
      <c r="B5" s="7" t="s">
        <v>175</v>
      </c>
      <c r="C5" s="7" t="s">
        <v>92</v>
      </c>
      <c r="D5" s="7" t="s">
        <v>102</v>
      </c>
      <c r="E5" s="10" t="s">
        <v>161</v>
      </c>
      <c r="F5" s="7" t="s">
        <v>17</v>
      </c>
      <c r="G5" s="7" t="s">
        <v>162</v>
      </c>
      <c r="H5" s="7">
        <v>10</v>
      </c>
      <c r="I5" s="7">
        <v>21</v>
      </c>
      <c r="J5" s="7"/>
      <c r="K5" s="7">
        <v>21</v>
      </c>
      <c r="L5" s="7">
        <v>50</v>
      </c>
      <c r="M5" s="14">
        <f>K5/L5</f>
        <v>0.42</v>
      </c>
      <c r="N5" s="14" t="s">
        <v>283</v>
      </c>
      <c r="O5" s="12" t="str">
        <f>$O$8</f>
        <v>Мандрик Надежда Федоровна</v>
      </c>
    </row>
    <row r="6" spans="1:16" s="15" customFormat="1" ht="15.75" x14ac:dyDescent="0.25">
      <c r="A6" s="23">
        <v>7</v>
      </c>
      <c r="B6" s="47" t="s">
        <v>64</v>
      </c>
      <c r="C6" s="8" t="s">
        <v>65</v>
      </c>
      <c r="D6" s="8" t="s">
        <v>66</v>
      </c>
      <c r="E6" s="25" t="s">
        <v>105</v>
      </c>
      <c r="F6" s="7" t="s">
        <v>17</v>
      </c>
      <c r="G6" s="7" t="s">
        <v>33</v>
      </c>
      <c r="H6" s="7" t="s">
        <v>51</v>
      </c>
      <c r="I6" s="12" t="s">
        <v>67</v>
      </c>
      <c r="J6" s="13">
        <v>0</v>
      </c>
      <c r="K6" s="12" t="s">
        <v>67</v>
      </c>
      <c r="L6" s="13">
        <v>50</v>
      </c>
      <c r="M6" s="14">
        <f>K6/L6</f>
        <v>0.38</v>
      </c>
      <c r="N6" s="14" t="s">
        <v>283</v>
      </c>
      <c r="O6" s="8" t="s">
        <v>42</v>
      </c>
    </row>
    <row r="7" spans="1:16" s="15" customFormat="1" ht="15.75" x14ac:dyDescent="0.25">
      <c r="A7" s="23">
        <v>4</v>
      </c>
      <c r="B7" s="8" t="s">
        <v>232</v>
      </c>
      <c r="C7" s="8" t="s">
        <v>80</v>
      </c>
      <c r="D7" s="39" t="s">
        <v>233</v>
      </c>
      <c r="E7" s="40" t="s">
        <v>223</v>
      </c>
      <c r="F7" s="11" t="s">
        <v>17</v>
      </c>
      <c r="G7" s="7" t="s">
        <v>33</v>
      </c>
      <c r="H7" s="7" t="s">
        <v>230</v>
      </c>
      <c r="I7" s="12" t="s">
        <v>24</v>
      </c>
      <c r="J7" s="13"/>
      <c r="K7" s="12">
        <f>I7+J7</f>
        <v>18</v>
      </c>
      <c r="L7" s="13">
        <v>50</v>
      </c>
      <c r="M7" s="14">
        <f>K7/L7</f>
        <v>0.36</v>
      </c>
      <c r="N7" s="14" t="s">
        <v>283</v>
      </c>
      <c r="O7" s="8" t="s">
        <v>224</v>
      </c>
    </row>
    <row r="8" spans="1:16" s="15" customFormat="1" ht="15.75" x14ac:dyDescent="0.25">
      <c r="A8" s="23">
        <v>5</v>
      </c>
      <c r="B8" s="47" t="s">
        <v>56</v>
      </c>
      <c r="C8" s="8" t="s">
        <v>57</v>
      </c>
      <c r="D8" s="8" t="s">
        <v>58</v>
      </c>
      <c r="E8" s="25" t="s">
        <v>105</v>
      </c>
      <c r="F8" s="7" t="s">
        <v>17</v>
      </c>
      <c r="G8" s="7" t="s">
        <v>33</v>
      </c>
      <c r="H8" s="7" t="s">
        <v>51</v>
      </c>
      <c r="I8" s="12" t="s">
        <v>59</v>
      </c>
      <c r="J8" s="13">
        <v>0</v>
      </c>
      <c r="K8" s="12" t="s">
        <v>59</v>
      </c>
      <c r="L8" s="13">
        <v>50</v>
      </c>
      <c r="M8" s="14">
        <f>K8/L8</f>
        <v>0.34</v>
      </c>
      <c r="N8" s="14" t="s">
        <v>284</v>
      </c>
      <c r="O8" s="8" t="s">
        <v>42</v>
      </c>
    </row>
    <row r="9" spans="1:16" s="15" customFormat="1" ht="15.75" x14ac:dyDescent="0.25">
      <c r="A9" s="7">
        <v>4</v>
      </c>
      <c r="B9" s="47" t="s">
        <v>53</v>
      </c>
      <c r="C9" s="8" t="s">
        <v>54</v>
      </c>
      <c r="D9" s="8" t="s">
        <v>55</v>
      </c>
      <c r="E9" s="25" t="s">
        <v>105</v>
      </c>
      <c r="F9" s="7" t="s">
        <v>17</v>
      </c>
      <c r="G9" s="7" t="s">
        <v>33</v>
      </c>
      <c r="H9" s="7" t="s">
        <v>51</v>
      </c>
      <c r="I9" s="12" t="s">
        <v>41</v>
      </c>
      <c r="J9" s="13">
        <v>0</v>
      </c>
      <c r="K9" s="12" t="s">
        <v>41</v>
      </c>
      <c r="L9" s="13">
        <v>50</v>
      </c>
      <c r="M9" s="14">
        <f>K9/L9</f>
        <v>0.22</v>
      </c>
      <c r="N9" s="14"/>
      <c r="O9" s="8" t="s">
        <v>42</v>
      </c>
    </row>
    <row r="10" spans="1:16" s="15" customFormat="1" ht="15.75" x14ac:dyDescent="0.25">
      <c r="A10" s="7">
        <v>6</v>
      </c>
      <c r="B10" s="11" t="s">
        <v>235</v>
      </c>
      <c r="C10" s="11" t="s">
        <v>236</v>
      </c>
      <c r="D10" s="11" t="s">
        <v>140</v>
      </c>
      <c r="E10" s="40" t="s">
        <v>223</v>
      </c>
      <c r="F10" s="11" t="s">
        <v>17</v>
      </c>
      <c r="G10" s="7" t="s">
        <v>33</v>
      </c>
      <c r="H10" s="7" t="s">
        <v>230</v>
      </c>
      <c r="I10" s="12" t="s">
        <v>34</v>
      </c>
      <c r="J10" s="13"/>
      <c r="K10" s="12">
        <f>I10+J10</f>
        <v>10</v>
      </c>
      <c r="L10" s="13">
        <v>50</v>
      </c>
      <c r="M10" s="14">
        <f>K10/L10</f>
        <v>0.2</v>
      </c>
      <c r="N10" s="14"/>
      <c r="O10" s="8" t="s">
        <v>224</v>
      </c>
    </row>
    <row r="11" spans="1:16" s="15" customFormat="1" ht="15.75" x14ac:dyDescent="0.25">
      <c r="A11" s="7">
        <v>7</v>
      </c>
      <c r="B11" s="11" t="s">
        <v>237</v>
      </c>
      <c r="C11" s="11" t="s">
        <v>238</v>
      </c>
      <c r="D11" s="8" t="s">
        <v>239</v>
      </c>
      <c r="E11" s="40" t="s">
        <v>223</v>
      </c>
      <c r="F11" s="11" t="s">
        <v>17</v>
      </c>
      <c r="G11" s="7" t="s">
        <v>33</v>
      </c>
      <c r="H11" s="7" t="s">
        <v>230</v>
      </c>
      <c r="I11" s="12" t="s">
        <v>78</v>
      </c>
      <c r="J11" s="13"/>
      <c r="K11" s="12">
        <f>I11+J11</f>
        <v>9</v>
      </c>
      <c r="L11" s="13">
        <v>50</v>
      </c>
      <c r="M11" s="14">
        <f>K11/L11</f>
        <v>0.18</v>
      </c>
      <c r="N11" s="14"/>
      <c r="O11" s="8" t="s">
        <v>224</v>
      </c>
    </row>
    <row r="12" spans="1:16" s="15" customFormat="1" ht="15.75" x14ac:dyDescent="0.25">
      <c r="A12" s="7">
        <v>6</v>
      </c>
      <c r="B12" s="47" t="s">
        <v>60</v>
      </c>
      <c r="C12" s="8" t="s">
        <v>61</v>
      </c>
      <c r="D12" s="8" t="s">
        <v>62</v>
      </c>
      <c r="E12" s="25" t="s">
        <v>105</v>
      </c>
      <c r="F12" s="7" t="s">
        <v>17</v>
      </c>
      <c r="G12" s="7" t="s">
        <v>33</v>
      </c>
      <c r="H12" s="7" t="s">
        <v>51</v>
      </c>
      <c r="I12" s="12" t="s">
        <v>63</v>
      </c>
      <c r="J12" s="13">
        <v>0</v>
      </c>
      <c r="K12" s="12" t="s">
        <v>63</v>
      </c>
      <c r="L12" s="13">
        <v>50</v>
      </c>
      <c r="M12" s="14">
        <f>K12/L12</f>
        <v>0.16</v>
      </c>
      <c r="N12" s="14"/>
      <c r="O12" s="8" t="s">
        <v>42</v>
      </c>
    </row>
    <row r="13" spans="1:16" s="15" customFormat="1" ht="15.75" x14ac:dyDescent="0.25">
      <c r="A13" s="7">
        <v>3</v>
      </c>
      <c r="B13" s="8" t="s">
        <v>227</v>
      </c>
      <c r="C13" s="8" t="s">
        <v>228</v>
      </c>
      <c r="D13" s="39" t="s">
        <v>73</v>
      </c>
      <c r="E13" s="40" t="s">
        <v>223</v>
      </c>
      <c r="F13" s="11" t="s">
        <v>17</v>
      </c>
      <c r="G13" s="7" t="s">
        <v>229</v>
      </c>
      <c r="H13" s="7" t="s">
        <v>230</v>
      </c>
      <c r="I13" s="12" t="s">
        <v>231</v>
      </c>
      <c r="J13" s="13"/>
      <c r="K13" s="12">
        <f>I13+J13</f>
        <v>6</v>
      </c>
      <c r="L13" s="13">
        <v>50</v>
      </c>
      <c r="M13" s="14">
        <f>K13/L13</f>
        <v>0.12</v>
      </c>
      <c r="N13" s="14"/>
      <c r="O13" s="8" t="s">
        <v>224</v>
      </c>
    </row>
    <row r="14" spans="1:16" s="15" customFormat="1" ht="15.75" x14ac:dyDescent="0.25">
      <c r="A14" s="7">
        <v>8</v>
      </c>
      <c r="B14" s="43" t="s">
        <v>68</v>
      </c>
      <c r="C14" s="43" t="s">
        <v>69</v>
      </c>
      <c r="D14" s="43" t="s">
        <v>66</v>
      </c>
      <c r="E14" s="25" t="s">
        <v>105</v>
      </c>
      <c r="F14" s="7" t="s">
        <v>17</v>
      </c>
      <c r="G14" s="7" t="s">
        <v>33</v>
      </c>
      <c r="H14" s="7" t="s">
        <v>51</v>
      </c>
      <c r="I14" s="12" t="s">
        <v>70</v>
      </c>
      <c r="J14" s="13">
        <v>0</v>
      </c>
      <c r="K14" s="12" t="s">
        <v>70</v>
      </c>
      <c r="L14" s="13">
        <v>50</v>
      </c>
      <c r="M14" s="14">
        <f>K14/L14</f>
        <v>0.1</v>
      </c>
      <c r="N14" s="14"/>
      <c r="O14" s="8" t="s">
        <v>42</v>
      </c>
    </row>
    <row r="15" spans="1:16" s="15" customFormat="1" ht="15.75" x14ac:dyDescent="0.25">
      <c r="A15" s="7">
        <v>5</v>
      </c>
      <c r="B15" s="44" t="s">
        <v>234</v>
      </c>
      <c r="C15" s="44" t="s">
        <v>203</v>
      </c>
      <c r="D15" s="39" t="s">
        <v>45</v>
      </c>
      <c r="E15" s="40" t="s">
        <v>223</v>
      </c>
      <c r="F15" s="11" t="s">
        <v>17</v>
      </c>
      <c r="G15" s="7" t="s">
        <v>33</v>
      </c>
      <c r="H15" s="7" t="s">
        <v>230</v>
      </c>
      <c r="I15" s="12" t="s">
        <v>70</v>
      </c>
      <c r="J15" s="13"/>
      <c r="K15" s="12">
        <f>I15+J15</f>
        <v>5</v>
      </c>
      <c r="L15" s="13">
        <v>50</v>
      </c>
      <c r="M15" s="14">
        <f>K15/L15</f>
        <v>0.1</v>
      </c>
      <c r="N15" s="14"/>
      <c r="O15" s="8" t="s">
        <v>224</v>
      </c>
    </row>
    <row r="16" spans="1:16" s="15" customFormat="1" ht="15.75" x14ac:dyDescent="0.25">
      <c r="A16" s="7">
        <v>8</v>
      </c>
      <c r="B16" s="16" t="s">
        <v>240</v>
      </c>
      <c r="C16" s="16" t="s">
        <v>206</v>
      </c>
      <c r="D16" s="16" t="s">
        <v>102</v>
      </c>
      <c r="E16" s="40" t="s">
        <v>223</v>
      </c>
      <c r="F16" s="11" t="s">
        <v>17</v>
      </c>
      <c r="G16" s="7" t="s">
        <v>33</v>
      </c>
      <c r="H16" s="7" t="s">
        <v>241</v>
      </c>
      <c r="I16" s="12" t="s">
        <v>208</v>
      </c>
      <c r="J16" s="13"/>
      <c r="K16" s="12">
        <f>I16+J16</f>
        <v>4</v>
      </c>
      <c r="L16" s="13">
        <v>50</v>
      </c>
      <c r="M16" s="14">
        <f>K16/L16</f>
        <v>0.08</v>
      </c>
      <c r="N16" s="14"/>
      <c r="O16" s="8" t="s">
        <v>224</v>
      </c>
    </row>
  </sheetData>
  <autoFilter ref="A2:O16">
    <sortState ref="A3:N16">
      <sortCondition descending="1" ref="M2:M16"/>
    </sortState>
  </autoFilter>
  <dataValidations count="2">
    <dataValidation type="list" allowBlank="1" showInputMessage="1" showErrorMessage="1" sqref="G3:G16">
      <formula1>rf</formula1>
    </dataValidation>
    <dataValidation type="list" allowBlank="1" showInputMessage="1" showErrorMessage="1" sqref="H3:H8 H11:H1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workbookViewId="0">
      <selection activeCell="N15" sqref="N15"/>
    </sheetView>
  </sheetViews>
  <sheetFormatPr defaultRowHeight="15" x14ac:dyDescent="0.25"/>
  <cols>
    <col min="1" max="1" width="4.5703125" customWidth="1"/>
    <col min="2" max="2" width="15.5703125" customWidth="1"/>
    <col min="3" max="3" width="13" customWidth="1"/>
    <col min="4" max="4" width="13.85546875" customWidth="1"/>
    <col min="5" max="5" width="30.140625" customWidth="1"/>
    <col min="14" max="14" width="14.140625" customWidth="1"/>
    <col min="15" max="15" width="37.28515625" customWidth="1"/>
  </cols>
  <sheetData>
    <row r="2" spans="1:16" s="6" customFormat="1" ht="51" customHeight="1" x14ac:dyDescent="0.2">
      <c r="A2" s="1" t="s">
        <v>0</v>
      </c>
      <c r="B2" s="22" t="s">
        <v>1</v>
      </c>
      <c r="C2" s="2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282</v>
      </c>
      <c r="O2" s="4" t="s">
        <v>13</v>
      </c>
      <c r="P2" s="5"/>
    </row>
    <row r="3" spans="1:16" s="15" customFormat="1" ht="17.25" customHeight="1" x14ac:dyDescent="0.25">
      <c r="A3" s="23">
        <v>1</v>
      </c>
      <c r="B3" s="24" t="s">
        <v>37</v>
      </c>
      <c r="C3" s="9" t="s">
        <v>38</v>
      </c>
      <c r="D3" s="8" t="s">
        <v>39</v>
      </c>
      <c r="E3" s="25" t="s">
        <v>47</v>
      </c>
      <c r="F3" s="7" t="s">
        <v>17</v>
      </c>
      <c r="G3" s="7" t="s">
        <v>33</v>
      </c>
      <c r="H3" s="7" t="s">
        <v>40</v>
      </c>
      <c r="I3" s="12" t="s">
        <v>41</v>
      </c>
      <c r="J3" s="13">
        <v>0</v>
      </c>
      <c r="K3" s="12" t="s">
        <v>41</v>
      </c>
      <c r="L3" s="13">
        <v>50</v>
      </c>
      <c r="M3" s="14">
        <f>K3/L3</f>
        <v>0.22</v>
      </c>
      <c r="N3" s="14"/>
      <c r="O3" s="8" t="s">
        <v>42</v>
      </c>
    </row>
    <row r="4" spans="1:16" s="15" customFormat="1" ht="17.25" customHeight="1" x14ac:dyDescent="0.25">
      <c r="A4" s="23">
        <v>2</v>
      </c>
      <c r="B4" s="24" t="s">
        <v>43</v>
      </c>
      <c r="C4" s="11" t="s">
        <v>44</v>
      </c>
      <c r="D4" s="11" t="s">
        <v>45</v>
      </c>
      <c r="E4" s="25" t="s">
        <v>47</v>
      </c>
      <c r="F4" s="7" t="s">
        <v>17</v>
      </c>
      <c r="G4" s="7" t="s">
        <v>33</v>
      </c>
      <c r="H4" s="7" t="s">
        <v>40</v>
      </c>
      <c r="I4" s="12" t="s">
        <v>46</v>
      </c>
      <c r="J4" s="13">
        <v>0</v>
      </c>
      <c r="K4" s="12" t="s">
        <v>46</v>
      </c>
      <c r="L4" s="13">
        <v>50</v>
      </c>
      <c r="M4" s="14">
        <f>K4/L4</f>
        <v>0.15</v>
      </c>
      <c r="N4" s="14"/>
      <c r="O4" s="8" t="s">
        <v>42</v>
      </c>
    </row>
    <row r="5" spans="1:16" s="15" customFormat="1" ht="15.75" x14ac:dyDescent="0.25">
      <c r="A5" s="7">
        <v>15</v>
      </c>
      <c r="B5" s="11" t="s">
        <v>220</v>
      </c>
      <c r="C5" s="11" t="s">
        <v>221</v>
      </c>
      <c r="D5" s="11" t="s">
        <v>211</v>
      </c>
      <c r="E5" s="10" t="s">
        <v>181</v>
      </c>
      <c r="F5" s="7" t="s">
        <v>17</v>
      </c>
      <c r="G5" s="7" t="s">
        <v>18</v>
      </c>
      <c r="H5" s="7">
        <v>11</v>
      </c>
      <c r="I5" s="12"/>
      <c r="J5" s="13"/>
      <c r="K5" s="12" t="s">
        <v>46</v>
      </c>
      <c r="L5" s="13">
        <v>50</v>
      </c>
      <c r="M5" s="14">
        <v>0.15</v>
      </c>
      <c r="N5" s="14"/>
      <c r="O5" s="8" t="s">
        <v>184</v>
      </c>
    </row>
    <row r="6" spans="1:16" s="15" customFormat="1" ht="15.75" x14ac:dyDescent="0.25">
      <c r="A6" s="7">
        <v>14</v>
      </c>
      <c r="B6" s="8" t="s">
        <v>217</v>
      </c>
      <c r="C6" s="8" t="s">
        <v>114</v>
      </c>
      <c r="D6" s="8" t="s">
        <v>218</v>
      </c>
      <c r="E6" s="10" t="s">
        <v>181</v>
      </c>
      <c r="F6" s="7" t="s">
        <v>17</v>
      </c>
      <c r="G6" s="7" t="s">
        <v>18</v>
      </c>
      <c r="H6" s="7">
        <v>11</v>
      </c>
      <c r="I6" s="12"/>
      <c r="J6" s="13"/>
      <c r="K6" s="12" t="s">
        <v>219</v>
      </c>
      <c r="L6" s="13">
        <v>50</v>
      </c>
      <c r="M6" s="14">
        <v>0.105</v>
      </c>
      <c r="N6" s="14"/>
      <c r="O6" s="8" t="s">
        <v>184</v>
      </c>
    </row>
    <row r="7" spans="1:16" s="15" customFormat="1" ht="15.75" x14ac:dyDescent="0.25">
      <c r="A7" s="7">
        <v>13</v>
      </c>
      <c r="B7" s="8" t="s">
        <v>157</v>
      </c>
      <c r="C7" s="9" t="s">
        <v>158</v>
      </c>
      <c r="D7" s="8" t="s">
        <v>159</v>
      </c>
      <c r="E7" s="10" t="s">
        <v>131</v>
      </c>
      <c r="F7" s="7" t="s">
        <v>132</v>
      </c>
      <c r="G7" s="7" t="s">
        <v>18</v>
      </c>
      <c r="H7" s="7">
        <v>11</v>
      </c>
      <c r="I7" s="12"/>
      <c r="J7" s="13">
        <v>5</v>
      </c>
      <c r="K7" s="12" t="s">
        <v>70</v>
      </c>
      <c r="L7" s="13">
        <v>50</v>
      </c>
      <c r="M7" s="14">
        <f>K7/L7</f>
        <v>0.1</v>
      </c>
      <c r="N7" s="14"/>
      <c r="O7" s="8" t="s">
        <v>133</v>
      </c>
    </row>
    <row r="8" spans="1:16" s="15" customFormat="1" ht="15.75" x14ac:dyDescent="0.25">
      <c r="A8" s="7">
        <v>9</v>
      </c>
      <c r="B8" s="7" t="s">
        <v>176</v>
      </c>
      <c r="C8" s="7" t="s">
        <v>177</v>
      </c>
      <c r="D8" s="7" t="s">
        <v>178</v>
      </c>
      <c r="E8" s="10" t="s">
        <v>161</v>
      </c>
      <c r="F8" s="7" t="s">
        <v>17</v>
      </c>
      <c r="G8" s="7" t="s">
        <v>162</v>
      </c>
      <c r="H8" s="7">
        <v>11</v>
      </c>
      <c r="I8" s="7">
        <v>3</v>
      </c>
      <c r="J8" s="7"/>
      <c r="K8" s="7">
        <v>3</v>
      </c>
      <c r="L8" s="7">
        <v>50</v>
      </c>
      <c r="M8" s="14">
        <f>K8/L8</f>
        <v>0.06</v>
      </c>
      <c r="N8" s="14"/>
      <c r="O8" s="12" t="str">
        <f>$O$6</f>
        <v>Потылицина Елена Владимировна</v>
      </c>
    </row>
    <row r="9" spans="1:16" s="15" customFormat="1" ht="17.25" customHeight="1" x14ac:dyDescent="0.25">
      <c r="A9" s="7">
        <v>1</v>
      </c>
      <c r="B9" s="8" t="s">
        <v>222</v>
      </c>
      <c r="C9" s="39" t="s">
        <v>84</v>
      </c>
      <c r="D9" s="8" t="s">
        <v>130</v>
      </c>
      <c r="E9" s="40" t="s">
        <v>223</v>
      </c>
      <c r="F9" s="7" t="s">
        <v>17</v>
      </c>
      <c r="G9" s="7" t="s">
        <v>33</v>
      </c>
      <c r="H9" s="7">
        <v>11</v>
      </c>
      <c r="I9" s="12" t="s">
        <v>90</v>
      </c>
      <c r="J9" s="13"/>
      <c r="K9" s="12">
        <f>I9+J9</f>
        <v>3</v>
      </c>
      <c r="L9" s="13">
        <v>50</v>
      </c>
      <c r="M9" s="14">
        <f>K9/L9</f>
        <v>0.06</v>
      </c>
      <c r="N9" s="14"/>
      <c r="O9" s="8" t="s">
        <v>224</v>
      </c>
    </row>
    <row r="10" spans="1:16" s="15" customFormat="1" ht="17.25" customHeight="1" x14ac:dyDescent="0.25">
      <c r="A10" s="7">
        <v>2</v>
      </c>
      <c r="B10" s="11" t="s">
        <v>225</v>
      </c>
      <c r="C10" s="11" t="s">
        <v>226</v>
      </c>
      <c r="D10" s="11" t="s">
        <v>77</v>
      </c>
      <c r="E10" s="40" t="s">
        <v>223</v>
      </c>
      <c r="F10" s="7" t="s">
        <v>17</v>
      </c>
      <c r="G10" s="7" t="s">
        <v>33</v>
      </c>
      <c r="H10" s="7">
        <v>11</v>
      </c>
      <c r="I10" s="12" t="s">
        <v>90</v>
      </c>
      <c r="J10" s="13"/>
      <c r="K10" s="12">
        <f>I10+J10</f>
        <v>3</v>
      </c>
      <c r="L10" s="13">
        <v>50</v>
      </c>
      <c r="M10" s="14">
        <f>K10/L10</f>
        <v>0.06</v>
      </c>
      <c r="N10" s="14"/>
      <c r="O10" s="8" t="s">
        <v>224</v>
      </c>
    </row>
  </sheetData>
  <autoFilter ref="A2:O10">
    <sortState ref="A3:N10">
      <sortCondition descending="1" ref="M2:M10"/>
    </sortState>
  </autoFilter>
  <dataValidations count="2">
    <dataValidation type="list" allowBlank="1" showInputMessage="1" showErrorMessage="1" sqref="G3:G4 G5 G6 G7:G8 G9:G10">
      <formula1>rf</formula1>
    </dataValidation>
    <dataValidation type="list" allowBlank="1" showInputMessage="1" showErrorMessage="1" sqref="H3:H4 H5 H7:H8 H9:H10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2023-10-27T07:52:22Z</dcterms:modified>
</cp:coreProperties>
</file>