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7"/>
  </bookViews>
  <sheets>
    <sheet name="5" sheetId="7" r:id="rId1"/>
    <sheet name="6" sheetId="6" r:id="rId2"/>
    <sheet name="7" sheetId="5" r:id="rId3"/>
    <sheet name="8" sheetId="4" r:id="rId4"/>
    <sheet name="9" sheetId="2" r:id="rId5"/>
    <sheet name="10" sheetId="3" r:id="rId6"/>
    <sheet name="11" sheetId="8" r:id="rId7"/>
    <sheet name="Общий 5-11" sheetId="1" r:id="rId8"/>
    <sheet name="Общий 7-11" sheetId="9" r:id="rId9"/>
  </sheets>
  <externalReferences>
    <externalReference r:id="rId10"/>
    <externalReference r:id="rId11"/>
    <externalReference r:id="rId12"/>
  </externalReferences>
  <definedNames>
    <definedName name="_xlnm._FilterDatabase" localSheetId="5" hidden="1">'10'!$A$1:$Q$1</definedName>
    <definedName name="_xlnm._FilterDatabase" localSheetId="6" hidden="1">'11'!$A$1:$Q$1</definedName>
    <definedName name="_xlnm._FilterDatabase" localSheetId="0" hidden="1">'5'!$A$1:$Q$75</definedName>
    <definedName name="_xlnm._FilterDatabase" localSheetId="1" hidden="1">'6'!$A$1:$Q$1</definedName>
    <definedName name="_xlnm._FilterDatabase" localSheetId="2" hidden="1">'7'!$A$1:$Q$1</definedName>
    <definedName name="_xlnm._FilterDatabase" localSheetId="3" hidden="1">'8'!$A$1:$Q$1</definedName>
    <definedName name="_xlnm._FilterDatabase" localSheetId="4" hidden="1">'9'!$A$1:$Q$1</definedName>
    <definedName name="rf">[1]Лист2!$H$4:$H$5</definedName>
    <definedName name="sex">[2]Лист2!$F$4:$F$5</definedName>
    <definedName name="t_class">[2]Лист2!$B$4:$B$10</definedName>
    <definedName name="к">[1]Лист2!$H$4:$H$5</definedName>
  </definedNames>
  <calcPr calcId="125725"/>
</workbook>
</file>

<file path=xl/calcChain.xml><?xml version="1.0" encoding="utf-8"?>
<calcChain xmlns="http://schemas.openxmlformats.org/spreadsheetml/2006/main">
  <c r="L39" i="1"/>
  <c r="L37"/>
  <c r="J38"/>
  <c r="L38" s="1"/>
  <c r="L36" i="9"/>
  <c r="L34"/>
  <c r="J62"/>
  <c r="L62" s="1"/>
  <c r="J61"/>
  <c r="L61" s="1"/>
  <c r="J60"/>
  <c r="L60" s="1"/>
  <c r="J59"/>
  <c r="L59" s="1"/>
  <c r="J58"/>
  <c r="L58" s="1"/>
  <c r="L57"/>
  <c r="L56"/>
  <c r="L55"/>
  <c r="L54"/>
  <c r="J54"/>
  <c r="L53"/>
  <c r="J53"/>
  <c r="L52"/>
  <c r="J52"/>
  <c r="L51"/>
  <c r="J51"/>
  <c r="L50"/>
  <c r="J50"/>
  <c r="L49"/>
  <c r="L48"/>
  <c r="L47"/>
  <c r="L46"/>
  <c r="L45"/>
  <c r="L44"/>
  <c r="L43"/>
  <c r="L42"/>
  <c r="L41"/>
  <c r="J41"/>
  <c r="L40"/>
  <c r="J40"/>
  <c r="J39"/>
  <c r="L39" s="1"/>
  <c r="L38"/>
  <c r="J37"/>
  <c r="L37" s="1"/>
  <c r="J35"/>
  <c r="L35" s="1"/>
  <c r="J33"/>
  <c r="L33" s="1"/>
  <c r="J32"/>
  <c r="L32" s="1"/>
  <c r="L31"/>
  <c r="J30"/>
  <c r="L30" s="1"/>
  <c r="L29"/>
  <c r="J28"/>
  <c r="L28" s="1"/>
  <c r="J27"/>
  <c r="L27" s="1"/>
  <c r="J26"/>
  <c r="L26" s="1"/>
  <c r="J25"/>
  <c r="L25" s="1"/>
  <c r="J24"/>
  <c r="L24" s="1"/>
  <c r="L23"/>
  <c r="L22"/>
  <c r="J21"/>
  <c r="L21" s="1"/>
  <c r="J20"/>
  <c r="L20" s="1"/>
  <c r="J19"/>
  <c r="L19" s="1"/>
  <c r="L18"/>
  <c r="L17"/>
  <c r="J17"/>
  <c r="J16"/>
  <c r="L16" s="1"/>
  <c r="J15"/>
  <c r="L15" s="1"/>
  <c r="J14"/>
  <c r="L14" s="1"/>
  <c r="L13"/>
  <c r="J13"/>
  <c r="J12"/>
  <c r="L12" s="1"/>
  <c r="J11"/>
  <c r="L11" s="1"/>
  <c r="J10"/>
  <c r="L10" s="1"/>
  <c r="J9"/>
  <c r="L9" s="1"/>
  <c r="J8"/>
  <c r="L8" s="1"/>
  <c r="L7"/>
  <c r="J7"/>
  <c r="L6"/>
  <c r="J5"/>
  <c r="L5" s="1"/>
  <c r="L4"/>
  <c r="J58" i="1"/>
  <c r="L58" s="1"/>
  <c r="J57"/>
  <c r="L57" s="1"/>
  <c r="J56"/>
  <c r="L56" s="1"/>
  <c r="J55"/>
  <c r="L55" s="1"/>
  <c r="L54"/>
  <c r="L53"/>
  <c r="L52"/>
  <c r="J51"/>
  <c r="L51" s="1"/>
  <c r="J50"/>
  <c r="L50" s="1"/>
  <c r="J49"/>
  <c r="L49" s="1"/>
  <c r="L48"/>
  <c r="L47"/>
  <c r="L46"/>
  <c r="L45"/>
  <c r="L44"/>
  <c r="L43"/>
  <c r="L42"/>
  <c r="L41"/>
  <c r="J40"/>
  <c r="L40" s="1"/>
  <c r="J36"/>
  <c r="L36" s="1"/>
  <c r="L35"/>
  <c r="J34"/>
  <c r="L34" s="1"/>
  <c r="J33"/>
  <c r="L33" s="1"/>
  <c r="J32"/>
  <c r="L32" s="1"/>
  <c r="J31"/>
  <c r="L31" s="1"/>
  <c r="J30"/>
  <c r="L30" s="1"/>
  <c r="L29"/>
  <c r="L28"/>
  <c r="J27"/>
  <c r="L27" s="1"/>
  <c r="J26"/>
  <c r="L26" s="1"/>
  <c r="J25"/>
  <c r="L25" s="1"/>
  <c r="L24"/>
  <c r="J23"/>
  <c r="L23" s="1"/>
  <c r="J22"/>
  <c r="L22" s="1"/>
  <c r="J21"/>
  <c r="L21" s="1"/>
  <c r="J20"/>
  <c r="L20" s="1"/>
  <c r="J19"/>
  <c r="L19" s="1"/>
  <c r="L18"/>
  <c r="J17"/>
  <c r="L17" s="1"/>
  <c r="L16"/>
  <c r="J15"/>
  <c r="L15" s="1"/>
  <c r="J14"/>
  <c r="L14" s="1"/>
  <c r="J13"/>
  <c r="L13" s="1"/>
  <c r="J12"/>
  <c r="L12" s="1"/>
  <c r="J11"/>
  <c r="L11" s="1"/>
  <c r="J10"/>
  <c r="L10" s="1"/>
  <c r="J9"/>
  <c r="L9" s="1"/>
  <c r="J8"/>
  <c r="L8" s="1"/>
  <c r="J7"/>
  <c r="L7" s="1"/>
  <c r="J6"/>
  <c r="L6" s="1"/>
  <c r="L5"/>
  <c r="L4"/>
  <c r="O8" i="3" l="1"/>
  <c r="O7"/>
  <c r="O6"/>
  <c r="O5"/>
  <c r="O4"/>
  <c r="O3"/>
  <c r="O2"/>
  <c r="O14" i="8"/>
  <c r="F14"/>
  <c r="E14"/>
  <c r="O4"/>
  <c r="O3"/>
  <c r="O2"/>
  <c r="F2"/>
  <c r="E2"/>
  <c r="M70" i="7"/>
  <c r="O70" s="1"/>
  <c r="M69"/>
  <c r="O69" s="1"/>
  <c r="M38"/>
  <c r="O38" s="1"/>
  <c r="M30"/>
  <c r="O30" s="1"/>
  <c r="M75"/>
  <c r="O75" s="1"/>
  <c r="M58"/>
  <c r="O58" s="1"/>
  <c r="M37"/>
  <c r="O37" s="1"/>
  <c r="M9"/>
  <c r="O9" s="1"/>
  <c r="M31" i="6"/>
  <c r="O31" s="1"/>
  <c r="M23"/>
  <c r="O23" s="1"/>
  <c r="M16"/>
  <c r="O16" s="1"/>
  <c r="M6"/>
  <c r="O6" s="1"/>
  <c r="M4"/>
  <c r="O4" s="1"/>
  <c r="M36"/>
  <c r="O36" s="1"/>
  <c r="M22"/>
  <c r="O22" s="1"/>
  <c r="M3"/>
  <c r="O3" s="1"/>
  <c r="M2"/>
  <c r="O2" s="1"/>
  <c r="M8" i="5"/>
  <c r="O8" s="1"/>
  <c r="M7"/>
  <c r="O7" s="1"/>
  <c r="M56"/>
  <c r="O56" s="1"/>
  <c r="M20"/>
  <c r="O20" s="1"/>
  <c r="M12"/>
  <c r="O12" s="1"/>
  <c r="M10"/>
  <c r="O10" s="1"/>
  <c r="M15"/>
  <c r="O15" s="1"/>
  <c r="M13"/>
  <c r="O13" s="1"/>
  <c r="M9"/>
  <c r="O9" s="1"/>
  <c r="M58" i="4"/>
  <c r="O58" s="1"/>
  <c r="M32"/>
  <c r="O32" s="1"/>
  <c r="M30"/>
  <c r="O30" s="1"/>
  <c r="M23"/>
  <c r="O23" s="1"/>
  <c r="M11"/>
  <c r="O11" s="1"/>
  <c r="O18"/>
  <c r="M15"/>
  <c r="O15" s="1"/>
  <c r="M13"/>
  <c r="O13" s="1"/>
  <c r="O5"/>
  <c r="M2"/>
  <c r="O2" s="1"/>
  <c r="O10" i="2"/>
  <c r="O8"/>
  <c r="O19"/>
  <c r="O14"/>
  <c r="O13"/>
  <c r="O12"/>
  <c r="M44" i="7" l="1"/>
  <c r="O44" s="1"/>
  <c r="M42"/>
  <c r="O42" s="1"/>
  <c r="M36"/>
  <c r="O36" s="1"/>
  <c r="M35"/>
  <c r="O35" s="1"/>
  <c r="M32"/>
  <c r="O32" s="1"/>
  <c r="M27"/>
  <c r="O27" s="1"/>
  <c r="M20"/>
  <c r="O20" s="1"/>
  <c r="M17"/>
  <c r="O17" s="1"/>
  <c r="O5"/>
  <c r="M4"/>
  <c r="O4" s="1"/>
  <c r="M42" i="6"/>
  <c r="O42" s="1"/>
  <c r="M24"/>
  <c r="O24" s="1"/>
  <c r="M21"/>
  <c r="O21" s="1"/>
  <c r="M11"/>
  <c r="O11" s="1"/>
  <c r="M27" i="5"/>
  <c r="O27" s="1"/>
  <c r="M23"/>
  <c r="O23" s="1"/>
  <c r="M21"/>
  <c r="O21" s="1"/>
  <c r="M18"/>
  <c r="O18" s="1"/>
  <c r="M6"/>
  <c r="O6" s="1"/>
  <c r="M5"/>
  <c r="O5" s="1"/>
  <c r="M3"/>
  <c r="O3" s="1"/>
  <c r="M27" i="4"/>
  <c r="O27" s="1"/>
  <c r="M24"/>
  <c r="O24" s="1"/>
  <c r="M19"/>
  <c r="O19" s="1"/>
  <c r="M17"/>
  <c r="O17" s="1"/>
  <c r="M14"/>
  <c r="O14" s="1"/>
  <c r="M12"/>
  <c r="O12" s="1"/>
  <c r="M32" i="2"/>
  <c r="O32" s="1"/>
  <c r="M23"/>
  <c r="O23" s="1"/>
  <c r="M22"/>
  <c r="O22" s="1"/>
  <c r="M18"/>
  <c r="O18" s="1"/>
  <c r="M15"/>
  <c r="O15" s="1"/>
  <c r="M5"/>
  <c r="O5" s="1"/>
  <c r="M2"/>
  <c r="O2" s="1"/>
  <c r="M11" i="3"/>
  <c r="O11" s="1"/>
  <c r="M17" i="8"/>
  <c r="O17" s="1"/>
  <c r="M15"/>
  <c r="O15" s="1"/>
  <c r="M13"/>
  <c r="O13" s="1"/>
  <c r="M12"/>
  <c r="O12" s="1"/>
  <c r="M9"/>
  <c r="O9" s="1"/>
  <c r="M29" i="3" l="1"/>
  <c r="O29" s="1"/>
  <c r="M28"/>
  <c r="O28" s="1"/>
  <c r="M27"/>
  <c r="O27" s="1"/>
  <c r="O23" i="8"/>
  <c r="O22"/>
  <c r="O21"/>
  <c r="O20"/>
  <c r="O19"/>
  <c r="M18"/>
  <c r="O18" s="1"/>
  <c r="M65" i="7"/>
  <c r="O65" s="1"/>
  <c r="M55"/>
  <c r="O55" s="1"/>
  <c r="M50"/>
  <c r="O50" s="1"/>
  <c r="M31"/>
  <c r="O31" s="1"/>
  <c r="M18"/>
  <c r="O18" s="1"/>
  <c r="M16"/>
  <c r="O16" s="1"/>
  <c r="M8"/>
  <c r="O8" s="1"/>
  <c r="M74"/>
  <c r="O74" s="1"/>
  <c r="M73"/>
  <c r="O73" s="1"/>
  <c r="M23"/>
  <c r="O23" s="1"/>
  <c r="M7"/>
  <c r="O7" s="1"/>
  <c r="M43"/>
  <c r="O43" s="1"/>
  <c r="M26"/>
  <c r="O26" s="1"/>
  <c r="M22"/>
  <c r="O22" s="1"/>
  <c r="M60" i="6"/>
  <c r="O60" s="1"/>
  <c r="M52"/>
  <c r="O52" s="1"/>
  <c r="M30"/>
  <c r="O30" s="1"/>
  <c r="M50"/>
  <c r="O50" s="1"/>
  <c r="M27"/>
  <c r="O27" s="1"/>
  <c r="M55" i="5"/>
  <c r="O55" s="1"/>
  <c r="M29"/>
  <c r="O29" s="1"/>
  <c r="M17"/>
  <c r="O17" s="1"/>
  <c r="M34"/>
  <c r="O34" s="1"/>
  <c r="M30"/>
  <c r="O30" s="1"/>
  <c r="M28"/>
  <c r="O28" s="1"/>
  <c r="M11"/>
  <c r="O11" s="1"/>
  <c r="M37" i="4"/>
  <c r="O37" s="1"/>
  <c r="M22"/>
  <c r="O22" s="1"/>
  <c r="M52"/>
  <c r="O52" s="1"/>
  <c r="M21"/>
  <c r="O21" s="1"/>
  <c r="M20"/>
  <c r="O20" s="1"/>
  <c r="M47"/>
  <c r="O47" s="1"/>
  <c r="M31"/>
  <c r="O31" s="1"/>
  <c r="M57"/>
  <c r="O57" s="1"/>
  <c r="M51"/>
  <c r="O51" s="1"/>
  <c r="M46"/>
  <c r="O46" s="1"/>
  <c r="M42"/>
  <c r="O42" s="1"/>
  <c r="M29"/>
  <c r="O29" s="1"/>
  <c r="M36" i="2"/>
  <c r="O36" s="1"/>
  <c r="M31"/>
  <c r="O31" s="1"/>
  <c r="M38"/>
  <c r="O38" s="1"/>
  <c r="O55"/>
  <c r="M55"/>
  <c r="M35"/>
  <c r="O35" s="1"/>
  <c r="M21"/>
  <c r="O21" s="1"/>
  <c r="M17"/>
  <c r="O17" s="1"/>
  <c r="M16"/>
  <c r="O16" s="1"/>
  <c r="M53"/>
  <c r="O53" s="1"/>
  <c r="M39"/>
  <c r="O39" s="1"/>
  <c r="M41" i="7" l="1"/>
  <c r="O41" s="1"/>
  <c r="M19"/>
  <c r="O19" s="1"/>
  <c r="M29" i="6"/>
  <c r="O29" s="1"/>
  <c r="M25"/>
  <c r="O25" s="1"/>
  <c r="M19"/>
  <c r="O19" s="1"/>
  <c r="M10"/>
  <c r="O10" s="1"/>
  <c r="M53" i="5"/>
  <c r="O53" s="1"/>
  <c r="M33"/>
  <c r="O33" s="1"/>
  <c r="M25"/>
  <c r="O25" s="1"/>
  <c r="M8" i="4"/>
  <c r="O8" s="1"/>
  <c r="M7"/>
  <c r="O7" s="1"/>
  <c r="M6"/>
  <c r="O6" s="1"/>
  <c r="M4"/>
  <c r="O4" s="1"/>
  <c r="M3"/>
  <c r="O3" s="1"/>
  <c r="M49" i="2"/>
  <c r="O49" s="1"/>
  <c r="M34"/>
  <c r="O34" s="1"/>
  <c r="M30"/>
  <c r="O30" s="1"/>
  <c r="M14" i="3"/>
  <c r="O14" s="1"/>
  <c r="M13"/>
  <c r="O13" s="1"/>
  <c r="M12"/>
  <c r="O12" s="1"/>
  <c r="M16" i="8"/>
  <c r="O16" s="1"/>
  <c r="O57" i="2"/>
  <c r="O44"/>
  <c r="O52"/>
  <c r="O48"/>
  <c r="O47"/>
  <c r="O42"/>
  <c r="O56"/>
  <c r="O41"/>
  <c r="M64" i="4"/>
  <c r="O64" s="1"/>
  <c r="M54"/>
  <c r="O54" s="1"/>
  <c r="M38"/>
  <c r="O38" s="1"/>
  <c r="M22" i="5"/>
  <c r="O22" s="1"/>
  <c r="M24"/>
  <c r="O24" s="1"/>
  <c r="M45" i="6"/>
  <c r="O45" s="1"/>
  <c r="M28"/>
  <c r="O28" s="1"/>
  <c r="M59"/>
  <c r="O59" s="1"/>
  <c r="M26"/>
  <c r="O26" s="1"/>
  <c r="M20"/>
  <c r="O20" s="1"/>
  <c r="M26" i="3"/>
  <c r="O26" s="1"/>
  <c r="M14" i="5"/>
  <c r="O14" s="1"/>
  <c r="M48" i="4" l="1"/>
  <c r="O48" s="1"/>
  <c r="M15" i="7"/>
  <c r="O15" s="1"/>
  <c r="M12"/>
  <c r="O12" s="1"/>
  <c r="O15" i="6"/>
  <c r="O27" i="2"/>
  <c r="O46"/>
  <c r="O54"/>
  <c r="O40"/>
  <c r="O51"/>
  <c r="O37"/>
  <c r="O53" i="4"/>
  <c r="O25"/>
  <c r="O50"/>
  <c r="O45"/>
  <c r="O49"/>
  <c r="O65"/>
  <c r="O60"/>
  <c r="O44"/>
  <c r="O41"/>
  <c r="O10"/>
  <c r="O36"/>
  <c r="O59"/>
  <c r="O40"/>
  <c r="O19" i="5"/>
  <c r="O32"/>
  <c r="O52"/>
  <c r="O51"/>
  <c r="O16"/>
  <c r="O43"/>
  <c r="O62" i="6"/>
  <c r="O55"/>
  <c r="O35"/>
  <c r="O58"/>
  <c r="O54"/>
  <c r="O48"/>
  <c r="O33"/>
  <c r="O46"/>
  <c r="O53"/>
  <c r="O40"/>
  <c r="O57"/>
  <c r="O32"/>
  <c r="O47"/>
  <c r="O61"/>
  <c r="O45" i="7"/>
  <c r="O49"/>
  <c r="O40"/>
  <c r="O28"/>
  <c r="O48"/>
  <c r="O72"/>
  <c r="O6"/>
  <c r="O54"/>
  <c r="O39"/>
  <c r="M10" i="8"/>
  <c r="O10" s="1"/>
  <c r="M8"/>
  <c r="O8" s="1"/>
  <c r="M5"/>
  <c r="O5" s="1"/>
  <c r="M7"/>
  <c r="O7" s="1"/>
  <c r="M6"/>
  <c r="O6" s="1"/>
  <c r="M24" i="3"/>
  <c r="O24" s="1"/>
  <c r="M23"/>
  <c r="O23" s="1"/>
  <c r="M20"/>
  <c r="O20" s="1"/>
  <c r="M17"/>
  <c r="O17" s="1"/>
  <c r="M18"/>
  <c r="O18" s="1"/>
  <c r="M19"/>
  <c r="O19" s="1"/>
  <c r="M16"/>
  <c r="O16" s="1"/>
  <c r="M10"/>
  <c r="O10" s="1"/>
  <c r="M9"/>
  <c r="O9" s="1"/>
  <c r="M21"/>
  <c r="O21" s="1"/>
  <c r="M33" i="2"/>
  <c r="O33" s="1"/>
  <c r="M3"/>
  <c r="O3" s="1"/>
  <c r="M6"/>
  <c r="O6" s="1"/>
  <c r="O9"/>
  <c r="M7"/>
  <c r="O7" s="1"/>
  <c r="O25"/>
  <c r="O45"/>
  <c r="O26"/>
  <c r="O43"/>
  <c r="O50"/>
  <c r="M29"/>
  <c r="O29" s="1"/>
  <c r="M24"/>
  <c r="O24" s="1"/>
  <c r="O4"/>
  <c r="M28"/>
  <c r="O28" s="1"/>
  <c r="M20"/>
  <c r="O20" s="1"/>
  <c r="M66" i="4"/>
  <c r="O66" s="1"/>
  <c r="M63"/>
  <c r="O63" s="1"/>
  <c r="M62"/>
  <c r="O62" s="1"/>
  <c r="M56"/>
  <c r="O56" s="1"/>
  <c r="M55"/>
  <c r="O55" s="1"/>
  <c r="M61"/>
  <c r="O61" s="1"/>
  <c r="O26"/>
  <c r="O34"/>
  <c r="O33"/>
  <c r="O16"/>
  <c r="O9"/>
  <c r="O39"/>
  <c r="O43"/>
  <c r="O28"/>
  <c r="O35"/>
  <c r="M50" i="5"/>
  <c r="O50" s="1"/>
  <c r="M31"/>
  <c r="O31" s="1"/>
  <c r="M46"/>
  <c r="O46" s="1"/>
  <c r="M42"/>
  <c r="O42" s="1"/>
  <c r="O41"/>
  <c r="M47"/>
  <c r="O47" s="1"/>
  <c r="M54"/>
  <c r="O54" s="1"/>
  <c r="M38"/>
  <c r="O38" s="1"/>
  <c r="M37"/>
  <c r="O37" s="1"/>
  <c r="M39"/>
  <c r="O39" s="1"/>
  <c r="M36"/>
  <c r="O36" s="1"/>
  <c r="M35"/>
  <c r="O35" s="1"/>
  <c r="M45"/>
  <c r="O45" s="1"/>
  <c r="M49"/>
  <c r="O49" s="1"/>
  <c r="M40"/>
  <c r="O40" s="1"/>
  <c r="O26"/>
  <c r="O48"/>
  <c r="O44"/>
  <c r="O4"/>
  <c r="O2"/>
  <c r="O39" i="6"/>
  <c r="O17"/>
  <c r="O18"/>
  <c r="O34"/>
  <c r="M13"/>
  <c r="O13" s="1"/>
  <c r="M7"/>
  <c r="O7" s="1"/>
  <c r="M9"/>
  <c r="O9" s="1"/>
  <c r="M5"/>
  <c r="O5" s="1"/>
  <c r="M8"/>
  <c r="O8" s="1"/>
  <c r="O43"/>
  <c r="O38"/>
  <c r="O37"/>
  <c r="O56"/>
  <c r="O51"/>
  <c r="O41"/>
  <c r="O44"/>
  <c r="O49"/>
  <c r="M14"/>
  <c r="O14" s="1"/>
  <c r="M12"/>
  <c r="O12" s="1"/>
  <c r="O11" i="7"/>
  <c r="O67"/>
  <c r="O60"/>
  <c r="O66"/>
  <c r="O57"/>
  <c r="O64"/>
  <c r="O53"/>
  <c r="O63"/>
  <c r="O52"/>
  <c r="O3"/>
  <c r="O62"/>
  <c r="O56"/>
  <c r="O61"/>
  <c r="O34"/>
  <c r="O47"/>
  <c r="O10"/>
  <c r="O59"/>
  <c r="O25"/>
  <c r="O71"/>
  <c r="O68"/>
  <c r="O29"/>
  <c r="O2"/>
  <c r="O51"/>
  <c r="O46"/>
  <c r="O14"/>
  <c r="O21"/>
  <c r="O13"/>
</calcChain>
</file>

<file path=xl/sharedStrings.xml><?xml version="1.0" encoding="utf-8"?>
<sst xmlns="http://schemas.openxmlformats.org/spreadsheetml/2006/main" count="4794" uniqueCount="785">
  <si>
    <t>№ п/п</t>
  </si>
  <si>
    <t>Предмет</t>
  </si>
  <si>
    <t>Класс</t>
  </si>
  <si>
    <t>Балл за 1й этап</t>
  </si>
  <si>
    <t>Балл за 2й этап</t>
  </si>
  <si>
    <t>Общий балл</t>
  </si>
  <si>
    <t>максимально возможный балл</t>
  </si>
  <si>
    <t>% выполнения</t>
  </si>
  <si>
    <t>Барабаш</t>
  </si>
  <si>
    <t>Ариана</t>
  </si>
  <si>
    <t>Дмитриевна</t>
  </si>
  <si>
    <t>история</t>
  </si>
  <si>
    <t>6в</t>
  </si>
  <si>
    <t>70</t>
  </si>
  <si>
    <t>Щербань</t>
  </si>
  <si>
    <t xml:space="preserve">Екатерина </t>
  </si>
  <si>
    <t>Денисовна</t>
  </si>
  <si>
    <t>8а</t>
  </si>
  <si>
    <t>46</t>
  </si>
  <si>
    <t>Метревели</t>
  </si>
  <si>
    <t>София</t>
  </si>
  <si>
    <t>Витальевна</t>
  </si>
  <si>
    <t>60</t>
  </si>
  <si>
    <t>Корольков</t>
  </si>
  <si>
    <t xml:space="preserve">Матвей </t>
  </si>
  <si>
    <t xml:space="preserve"> Сергеевич</t>
  </si>
  <si>
    <t>55</t>
  </si>
  <si>
    <t>Елизарова</t>
  </si>
  <si>
    <t>Катя</t>
  </si>
  <si>
    <t>Олеговна</t>
  </si>
  <si>
    <t>Миробян</t>
  </si>
  <si>
    <t>Лиана</t>
  </si>
  <si>
    <t>Ягоровна</t>
  </si>
  <si>
    <t>7а</t>
  </si>
  <si>
    <t>Гебель</t>
  </si>
  <si>
    <t xml:space="preserve">Кирилл </t>
  </si>
  <si>
    <t>Сергеевич</t>
  </si>
  <si>
    <t>5а</t>
  </si>
  <si>
    <t>54</t>
  </si>
  <si>
    <t>Филимонова</t>
  </si>
  <si>
    <t xml:space="preserve">Мария </t>
  </si>
  <si>
    <t>Владиславовна</t>
  </si>
  <si>
    <t>5в</t>
  </si>
  <si>
    <t>Цыганкова</t>
  </si>
  <si>
    <t>Елизавета</t>
  </si>
  <si>
    <t>Евгеньевна</t>
  </si>
  <si>
    <t>53</t>
  </si>
  <si>
    <t>Дистель</t>
  </si>
  <si>
    <t>Иван</t>
  </si>
  <si>
    <t>Александрович</t>
  </si>
  <si>
    <t>9в</t>
  </si>
  <si>
    <t>52</t>
  </si>
  <si>
    <t>Биперт</t>
  </si>
  <si>
    <t>Ольга</t>
  </si>
  <si>
    <t>Игоревна</t>
  </si>
  <si>
    <t>10а</t>
  </si>
  <si>
    <t>Белешова</t>
  </si>
  <si>
    <t>Ульяна</t>
  </si>
  <si>
    <t>Руслановна</t>
  </si>
  <si>
    <t>Макеева</t>
  </si>
  <si>
    <t>Ксения</t>
  </si>
  <si>
    <t>51</t>
  </si>
  <si>
    <t>Шаламов</t>
  </si>
  <si>
    <t>Илья</t>
  </si>
  <si>
    <t>Максимович</t>
  </si>
  <si>
    <t>9а</t>
  </si>
  <si>
    <t>Хисматулина</t>
  </si>
  <si>
    <t>Темировна</t>
  </si>
  <si>
    <t>Щвецова</t>
  </si>
  <si>
    <t>Ирина</t>
  </si>
  <si>
    <t>Корнеева</t>
  </si>
  <si>
    <t xml:space="preserve">Юлия </t>
  </si>
  <si>
    <t>Вячеславовна</t>
  </si>
  <si>
    <t>8б</t>
  </si>
  <si>
    <t>36</t>
  </si>
  <si>
    <t>Герасюса</t>
  </si>
  <si>
    <t>Дарья</t>
  </si>
  <si>
    <t>50</t>
  </si>
  <si>
    <t>Даниил</t>
  </si>
  <si>
    <t>Александровна</t>
  </si>
  <si>
    <t>Алексеевна</t>
  </si>
  <si>
    <t>Ильин</t>
  </si>
  <si>
    <t>Андреевич</t>
  </si>
  <si>
    <t>34</t>
  </si>
  <si>
    <t>Дмитриевич</t>
  </si>
  <si>
    <t>Романович</t>
  </si>
  <si>
    <t>5б</t>
  </si>
  <si>
    <t>Анастасия</t>
  </si>
  <si>
    <t>Юрьевич</t>
  </si>
  <si>
    <t xml:space="preserve">Максим </t>
  </si>
  <si>
    <t>Полина</t>
  </si>
  <si>
    <t>Константиновна</t>
  </si>
  <si>
    <t>7г</t>
  </si>
  <si>
    <t>Андреевна</t>
  </si>
  <si>
    <t>Владимировна</t>
  </si>
  <si>
    <t>7б</t>
  </si>
  <si>
    <t>Алексеевич</t>
  </si>
  <si>
    <t>Данил</t>
  </si>
  <si>
    <t>Вячеславович</t>
  </si>
  <si>
    <t>Николаевич</t>
  </si>
  <si>
    <t>Михайловна</t>
  </si>
  <si>
    <t>Протокол по Истории 2023-2024</t>
  </si>
  <si>
    <t>Наименование ОУ</t>
  </si>
  <si>
    <t xml:space="preserve">Фамилия </t>
  </si>
  <si>
    <t xml:space="preserve">Имя </t>
  </si>
  <si>
    <t xml:space="preserve">Отчество </t>
  </si>
  <si>
    <t>Гурьянова</t>
  </si>
  <si>
    <t>Ангелина</t>
  </si>
  <si>
    <t>Максимовна</t>
  </si>
  <si>
    <t>43</t>
  </si>
  <si>
    <t>МБОУ "БСОШ № 5"</t>
  </si>
  <si>
    <t>Грищенко</t>
  </si>
  <si>
    <t>42</t>
  </si>
  <si>
    <t>Руппель</t>
  </si>
  <si>
    <t>Егор</t>
  </si>
  <si>
    <t>Сотникова</t>
  </si>
  <si>
    <t>Виктория</t>
  </si>
  <si>
    <t>Сергеевна</t>
  </si>
  <si>
    <t>32</t>
  </si>
  <si>
    <t>МБОУ "Маганская СОШ"</t>
  </si>
  <si>
    <t>Лютенкова</t>
  </si>
  <si>
    <t>Милена</t>
  </si>
  <si>
    <t>Прохоровна</t>
  </si>
  <si>
    <t>29</t>
  </si>
  <si>
    <t>МБОУ "Ермолаевская СОШ"</t>
  </si>
  <si>
    <t>Куренков</t>
  </si>
  <si>
    <t>Глеб</t>
  </si>
  <si>
    <t>6Б</t>
  </si>
  <si>
    <t>31</t>
  </si>
  <si>
    <t>Маташкова</t>
  </si>
  <si>
    <t>Татьяна</t>
  </si>
  <si>
    <t>Егеньевна</t>
  </si>
  <si>
    <t>Зинорук</t>
  </si>
  <si>
    <t>Софья</t>
  </si>
  <si>
    <t>59</t>
  </si>
  <si>
    <t>Ватман</t>
  </si>
  <si>
    <t>Павловна</t>
  </si>
  <si>
    <t>58</t>
  </si>
  <si>
    <t>Амбарцумян</t>
  </si>
  <si>
    <t>Анна</t>
  </si>
  <si>
    <t>Варанцовович</t>
  </si>
  <si>
    <t>Норматова</t>
  </si>
  <si>
    <t>Кристина</t>
  </si>
  <si>
    <t>Мехрод жиддиновна</t>
  </si>
  <si>
    <t>49</t>
  </si>
  <si>
    <t>Изосимов</t>
  </si>
  <si>
    <t>Степан</t>
  </si>
  <si>
    <t>МБОУ "Есаульская СОШ"</t>
  </si>
  <si>
    <t xml:space="preserve">Потапов </t>
  </si>
  <si>
    <t xml:space="preserve">Матренинская </t>
  </si>
  <si>
    <t xml:space="preserve">Волкова </t>
  </si>
  <si>
    <t>28</t>
  </si>
  <si>
    <t xml:space="preserve">Воронцова </t>
  </si>
  <si>
    <t xml:space="preserve">Чернышев </t>
  </si>
  <si>
    <t xml:space="preserve">Рузавина </t>
  </si>
  <si>
    <t xml:space="preserve">Моляренко </t>
  </si>
  <si>
    <t xml:space="preserve">Богоудинова </t>
  </si>
  <si>
    <t>Варвара</t>
  </si>
  <si>
    <t>Романовна</t>
  </si>
  <si>
    <t>Анашкина</t>
  </si>
  <si>
    <t>64</t>
  </si>
  <si>
    <t>Манкевич</t>
  </si>
  <si>
    <t>Кирилл</t>
  </si>
  <si>
    <t>41</t>
  </si>
  <si>
    <t>Анохина</t>
  </si>
  <si>
    <t>Яна</t>
  </si>
  <si>
    <t>Концевой</t>
  </si>
  <si>
    <t>38</t>
  </si>
  <si>
    <t>Дуванов</t>
  </si>
  <si>
    <t>Данила</t>
  </si>
  <si>
    <t>Передирьева</t>
  </si>
  <si>
    <t>Арина</t>
  </si>
  <si>
    <t>Никитична</t>
  </si>
  <si>
    <t>Сенаторова</t>
  </si>
  <si>
    <t>Лихверов</t>
  </si>
  <si>
    <t>Горюнова</t>
  </si>
  <si>
    <t>Евгения</t>
  </si>
  <si>
    <t>МБОУ "Зыковская СОШ"</t>
  </si>
  <si>
    <t>Быковец</t>
  </si>
  <si>
    <t>Алексей</t>
  </si>
  <si>
    <t>6В</t>
  </si>
  <si>
    <t>91</t>
  </si>
  <si>
    <t>Воробьёва</t>
  </si>
  <si>
    <t>Валерия</t>
  </si>
  <si>
    <t>Валентиновна</t>
  </si>
  <si>
    <t>8Б</t>
  </si>
  <si>
    <t>86</t>
  </si>
  <si>
    <t>Потапова</t>
  </si>
  <si>
    <t>Василина</t>
  </si>
  <si>
    <t>Балаев</t>
  </si>
  <si>
    <t>Сергей</t>
  </si>
  <si>
    <t>Миллер</t>
  </si>
  <si>
    <t>Эвелина</t>
  </si>
  <si>
    <t>Кологривова</t>
  </si>
  <si>
    <t>Элина</t>
  </si>
  <si>
    <t>77</t>
  </si>
  <si>
    <t>Кухтинов</t>
  </si>
  <si>
    <t>74</t>
  </si>
  <si>
    <t>Кузнецова</t>
  </si>
  <si>
    <t>73</t>
  </si>
  <si>
    <t>Игнатюк</t>
  </si>
  <si>
    <t>Мальцев</t>
  </si>
  <si>
    <t>Артемович</t>
  </si>
  <si>
    <t>71</t>
  </si>
  <si>
    <t>Исмаилова</t>
  </si>
  <si>
    <t>Айтакин</t>
  </si>
  <si>
    <t>Лампель</t>
  </si>
  <si>
    <t>67</t>
  </si>
  <si>
    <t>Петрова</t>
  </si>
  <si>
    <t>Алина</t>
  </si>
  <si>
    <t>Плахова</t>
  </si>
  <si>
    <t>62</t>
  </si>
  <si>
    <t>Поздняков</t>
  </si>
  <si>
    <t>Безрукова</t>
  </si>
  <si>
    <t>8А</t>
  </si>
  <si>
    <t>Платон</t>
  </si>
  <si>
    <t>40</t>
  </si>
  <si>
    <t>Гарвиленко</t>
  </si>
  <si>
    <t>Василий</t>
  </si>
  <si>
    <t>Павлович</t>
  </si>
  <si>
    <t>37</t>
  </si>
  <si>
    <t xml:space="preserve">Абрамова </t>
  </si>
  <si>
    <r>
      <t xml:space="preserve">Фамилия </t>
    </r>
    <r>
      <rPr>
        <sz val="10"/>
        <color rgb="FFFF0000"/>
        <rFont val="Arial Cyr"/>
        <charset val="204"/>
      </rPr>
      <t>(полностью)</t>
    </r>
  </si>
  <si>
    <r>
      <t xml:space="preserve">Имя </t>
    </r>
    <r>
      <rPr>
        <sz val="10"/>
        <color rgb="FFFF0000"/>
        <rFont val="Arial Cyr"/>
        <charset val="204"/>
      </rPr>
      <t>(полностью)</t>
    </r>
  </si>
  <si>
    <r>
      <t xml:space="preserve">Отчество </t>
    </r>
    <r>
      <rPr>
        <sz val="10"/>
        <color rgb="FFFF0000"/>
        <rFont val="Arial Cyr"/>
        <charset val="204"/>
      </rPr>
      <t>(полностью)</t>
    </r>
  </si>
  <si>
    <t>Пол</t>
  </si>
  <si>
    <t>ОВЗ</t>
  </si>
  <si>
    <r>
      <t xml:space="preserve">Дата рождения                </t>
    </r>
    <r>
      <rPr>
        <sz val="10"/>
        <color rgb="FFFF0000"/>
        <rFont val="Arial Cyr"/>
        <charset val="204"/>
      </rPr>
      <t>(полностью)</t>
    </r>
  </si>
  <si>
    <t>Наличие гражданства РФ</t>
  </si>
  <si>
    <r>
      <t xml:space="preserve">Учитель-наставник                                   </t>
    </r>
    <r>
      <rPr>
        <sz val="10"/>
        <color rgb="FFFF0000"/>
        <rFont val="Arial Cyr"/>
        <charset val="204"/>
      </rPr>
      <t>(ФИО полностью)</t>
    </r>
  </si>
  <si>
    <t>Хакимов</t>
  </si>
  <si>
    <t xml:space="preserve">Тимур </t>
  </si>
  <si>
    <t>Фаридович</t>
  </si>
  <si>
    <t>м</t>
  </si>
  <si>
    <t>МБОУ «БСОШ № 3»</t>
  </si>
  <si>
    <t>РФ</t>
  </si>
  <si>
    <t>33</t>
  </si>
  <si>
    <t>Ященков Дмитрий Владимирович</t>
  </si>
  <si>
    <t>Ощепков</t>
  </si>
  <si>
    <t>Леонидович</t>
  </si>
  <si>
    <t>27</t>
  </si>
  <si>
    <t>Лапыко</t>
  </si>
  <si>
    <t xml:space="preserve">Вадим </t>
  </si>
  <si>
    <t>Теплых</t>
  </si>
  <si>
    <t xml:space="preserve">Вероника </t>
  </si>
  <si>
    <t>ж</t>
  </si>
  <si>
    <t>18</t>
  </si>
  <si>
    <t xml:space="preserve">Арсений </t>
  </si>
  <si>
    <t>16</t>
  </si>
  <si>
    <t>Григорьева</t>
  </si>
  <si>
    <t xml:space="preserve">Валерия </t>
  </si>
  <si>
    <t>24</t>
  </si>
  <si>
    <t>Яструбенко</t>
  </si>
  <si>
    <t xml:space="preserve">Дмитрий </t>
  </si>
  <si>
    <t>10</t>
  </si>
  <si>
    <t>Попкова</t>
  </si>
  <si>
    <t xml:space="preserve">Ульяна </t>
  </si>
  <si>
    <t>8</t>
  </si>
  <si>
    <t>Ницко</t>
  </si>
  <si>
    <t>Екатерина</t>
  </si>
  <si>
    <t xml:space="preserve"> Максимовна</t>
  </si>
  <si>
    <t>25</t>
  </si>
  <si>
    <t xml:space="preserve">Анищенко </t>
  </si>
  <si>
    <t xml:space="preserve">Милана </t>
  </si>
  <si>
    <t>Юрьевна</t>
  </si>
  <si>
    <t>13</t>
  </si>
  <si>
    <t xml:space="preserve">Егор </t>
  </si>
  <si>
    <t>Сергеева</t>
  </si>
  <si>
    <t>Валерьевна</t>
  </si>
  <si>
    <t>Борисова</t>
  </si>
  <si>
    <t xml:space="preserve">Виолетта </t>
  </si>
  <si>
    <t>Антоновна</t>
  </si>
  <si>
    <t>22</t>
  </si>
  <si>
    <t>Маргарита</t>
  </si>
  <si>
    <t>12</t>
  </si>
  <si>
    <t>Миккаль</t>
  </si>
  <si>
    <t xml:space="preserve">Полина </t>
  </si>
  <si>
    <t>14</t>
  </si>
  <si>
    <t>Левчук</t>
  </si>
  <si>
    <t xml:space="preserve">Кристина </t>
  </si>
  <si>
    <t>Сидоров</t>
  </si>
  <si>
    <t xml:space="preserve">Евгений </t>
  </si>
  <si>
    <t>5г</t>
  </si>
  <si>
    <t xml:space="preserve">Томилина  </t>
  </si>
  <si>
    <t>Милана</t>
  </si>
  <si>
    <t xml:space="preserve">Саражаков </t>
  </si>
  <si>
    <t>Андриян</t>
  </si>
  <si>
    <t xml:space="preserve"> Евгеньевич</t>
  </si>
  <si>
    <t xml:space="preserve">Брюханов  </t>
  </si>
  <si>
    <t>Захар</t>
  </si>
  <si>
    <t>5д</t>
  </si>
  <si>
    <t xml:space="preserve">Карлова </t>
  </si>
  <si>
    <t xml:space="preserve">Варвара </t>
  </si>
  <si>
    <t>Анатольевна</t>
  </si>
  <si>
    <t xml:space="preserve">Михед </t>
  </si>
  <si>
    <t xml:space="preserve"> Алёна</t>
  </si>
  <si>
    <t xml:space="preserve">Серебренникова  </t>
  </si>
  <si>
    <t xml:space="preserve">Чернышов </t>
  </si>
  <si>
    <t xml:space="preserve">Роман </t>
  </si>
  <si>
    <t>Петрович</t>
  </si>
  <si>
    <t>Запольская</t>
  </si>
  <si>
    <t xml:space="preserve">Анастасия </t>
  </si>
  <si>
    <t>Окилова</t>
  </si>
  <si>
    <t>Робия</t>
  </si>
  <si>
    <t>Воситовна</t>
  </si>
  <si>
    <t>6а</t>
  </si>
  <si>
    <t>45</t>
  </si>
  <si>
    <t>Брюханова Юлия Юрьевна</t>
  </si>
  <si>
    <t>Юсифова</t>
  </si>
  <si>
    <t>Амина</t>
  </si>
  <si>
    <t>Фирдовсиевна</t>
  </si>
  <si>
    <t>44</t>
  </si>
  <si>
    <t xml:space="preserve">Андреев </t>
  </si>
  <si>
    <t>Денисович</t>
  </si>
  <si>
    <t xml:space="preserve">Смирнов  </t>
  </si>
  <si>
    <t>Леонид</t>
  </si>
  <si>
    <t xml:space="preserve">Филиппов </t>
  </si>
  <si>
    <t>Максим</t>
  </si>
  <si>
    <t xml:space="preserve"> Игоревич</t>
  </si>
  <si>
    <t xml:space="preserve">Вавулина  </t>
  </si>
  <si>
    <t>6б</t>
  </si>
  <si>
    <t xml:space="preserve">Кряжева </t>
  </si>
  <si>
    <t xml:space="preserve">Маргарита </t>
  </si>
  <si>
    <t>Васильевна</t>
  </si>
  <si>
    <t xml:space="preserve">Позднякова </t>
  </si>
  <si>
    <t xml:space="preserve">Сидорова </t>
  </si>
  <si>
    <t xml:space="preserve">Наталья </t>
  </si>
  <si>
    <t>17</t>
  </si>
  <si>
    <t xml:space="preserve">Плехневич </t>
  </si>
  <si>
    <t xml:space="preserve">Захар </t>
  </si>
  <si>
    <t>15</t>
  </si>
  <si>
    <t>Вилль</t>
  </si>
  <si>
    <t>Владимирович</t>
  </si>
  <si>
    <t>Самикова</t>
  </si>
  <si>
    <t xml:space="preserve">Карина </t>
  </si>
  <si>
    <t>6г</t>
  </si>
  <si>
    <t>19</t>
  </si>
  <si>
    <t>Устоева</t>
  </si>
  <si>
    <t>Бахоровна</t>
  </si>
  <si>
    <t>35</t>
  </si>
  <si>
    <t>Сорокина</t>
  </si>
  <si>
    <t xml:space="preserve">Евдокия </t>
  </si>
  <si>
    <t>39</t>
  </si>
  <si>
    <t>Левенок</t>
  </si>
  <si>
    <t xml:space="preserve">Анна </t>
  </si>
  <si>
    <t xml:space="preserve">Кандаурова </t>
  </si>
  <si>
    <t xml:space="preserve">Зайковский </t>
  </si>
  <si>
    <t xml:space="preserve">Красильникова </t>
  </si>
  <si>
    <t>Николаевна</t>
  </si>
  <si>
    <t xml:space="preserve">Адлер </t>
  </si>
  <si>
    <t xml:space="preserve">Архипова </t>
  </si>
  <si>
    <t xml:space="preserve">Макарова </t>
  </si>
  <si>
    <t>Викторовна</t>
  </si>
  <si>
    <t>Нодиров</t>
  </si>
  <si>
    <t>Муродилло</t>
  </si>
  <si>
    <t>Бегмахмадович</t>
  </si>
  <si>
    <t xml:space="preserve">Устюгов </t>
  </si>
  <si>
    <t xml:space="preserve">Павел </t>
  </si>
  <si>
    <t xml:space="preserve">Евсеев </t>
  </si>
  <si>
    <t xml:space="preserve">Ярослав </t>
  </si>
  <si>
    <t>Евгеньевич</t>
  </si>
  <si>
    <t>7в</t>
  </si>
  <si>
    <t xml:space="preserve">Кононова </t>
  </si>
  <si>
    <t>Лютц</t>
  </si>
  <si>
    <t xml:space="preserve"> Дмитрий </t>
  </si>
  <si>
    <t xml:space="preserve">Фрейхауф </t>
  </si>
  <si>
    <t xml:space="preserve">Дарья </t>
  </si>
  <si>
    <t>11</t>
  </si>
  <si>
    <t xml:space="preserve">Рукомасова </t>
  </si>
  <si>
    <t>Эглис</t>
  </si>
  <si>
    <t xml:space="preserve">Владимир </t>
  </si>
  <si>
    <t xml:space="preserve">Шимин </t>
  </si>
  <si>
    <t xml:space="preserve">Андрей </t>
  </si>
  <si>
    <t xml:space="preserve">Далингер </t>
  </si>
  <si>
    <t xml:space="preserve">Гасникова </t>
  </si>
  <si>
    <t xml:space="preserve">Алина </t>
  </si>
  <si>
    <t xml:space="preserve">Болоцкая </t>
  </si>
  <si>
    <t xml:space="preserve">Ярослава </t>
  </si>
  <si>
    <t>Блинов</t>
  </si>
  <si>
    <t xml:space="preserve">Никита </t>
  </si>
  <si>
    <t>Багнюк</t>
  </si>
  <si>
    <t>21</t>
  </si>
  <si>
    <t>Потылицина</t>
  </si>
  <si>
    <t xml:space="preserve">Елизавета </t>
  </si>
  <si>
    <t>Гонтаренко</t>
  </si>
  <si>
    <t>Таисия</t>
  </si>
  <si>
    <t xml:space="preserve"> Васильевна</t>
  </si>
  <si>
    <t>Шнайдер</t>
  </si>
  <si>
    <t xml:space="preserve"> Валерьевна</t>
  </si>
  <si>
    <t>Карловский</t>
  </si>
  <si>
    <t xml:space="preserve">Илья </t>
  </si>
  <si>
    <t>Пыжов</t>
  </si>
  <si>
    <t xml:space="preserve">Семён </t>
  </si>
  <si>
    <t xml:space="preserve">Казулина </t>
  </si>
  <si>
    <t xml:space="preserve">Борзенко </t>
  </si>
  <si>
    <t>Васильевич</t>
  </si>
  <si>
    <t>8в</t>
  </si>
  <si>
    <t xml:space="preserve">Борсуков </t>
  </si>
  <si>
    <t xml:space="preserve">Измайлов </t>
  </si>
  <si>
    <t>Дмитртевич</t>
  </si>
  <si>
    <t xml:space="preserve">Виктория </t>
  </si>
  <si>
    <t xml:space="preserve">Мустафаев </t>
  </si>
  <si>
    <t xml:space="preserve">Руслан </t>
  </si>
  <si>
    <t>Умидович</t>
  </si>
  <si>
    <t>Коровякина</t>
  </si>
  <si>
    <t xml:space="preserve"> Евгеньевна</t>
  </si>
  <si>
    <t>20</t>
  </si>
  <si>
    <t>Бакалов</t>
  </si>
  <si>
    <t>Александр</t>
  </si>
  <si>
    <t xml:space="preserve">Щукина </t>
  </si>
  <si>
    <t xml:space="preserve">Диана </t>
  </si>
  <si>
    <t xml:space="preserve">Сталеров </t>
  </si>
  <si>
    <t>Тимошенкова</t>
  </si>
  <si>
    <t xml:space="preserve">Татьяна </t>
  </si>
  <si>
    <t>9б</t>
  </si>
  <si>
    <t>5</t>
  </si>
  <si>
    <t>Анисимов</t>
  </si>
  <si>
    <t xml:space="preserve">Артём </t>
  </si>
  <si>
    <t>7</t>
  </si>
  <si>
    <t>Соколов</t>
  </si>
  <si>
    <t xml:space="preserve">Александр </t>
  </si>
  <si>
    <t>Крошенинников</t>
  </si>
  <si>
    <t xml:space="preserve">Пётр </t>
  </si>
  <si>
    <t>6</t>
  </si>
  <si>
    <t>Черниченко</t>
  </si>
  <si>
    <t>Нодирова</t>
  </si>
  <si>
    <t>Майгуна</t>
  </si>
  <si>
    <t xml:space="preserve"> Бегмахмадовна</t>
  </si>
  <si>
    <t>Закурина</t>
  </si>
  <si>
    <t>Светлана</t>
  </si>
  <si>
    <t>Игнатьева</t>
  </si>
  <si>
    <t xml:space="preserve">Петрова </t>
  </si>
  <si>
    <t>Черганаков</t>
  </si>
  <si>
    <t>Тимур</t>
  </si>
  <si>
    <t>Айдарович</t>
  </si>
  <si>
    <t xml:space="preserve">Трушкин </t>
  </si>
  <si>
    <t xml:space="preserve"> Алексеевич</t>
  </si>
  <si>
    <t>10 а</t>
  </si>
  <si>
    <t xml:space="preserve">Березин </t>
  </si>
  <si>
    <t>Плешакова</t>
  </si>
  <si>
    <t>Надежда</t>
  </si>
  <si>
    <t>10б</t>
  </si>
  <si>
    <t>Зеленя</t>
  </si>
  <si>
    <t>Куракина</t>
  </si>
  <si>
    <t>Кира</t>
  </si>
  <si>
    <t>Венедиктов</t>
  </si>
  <si>
    <t>Владислав</t>
  </si>
  <si>
    <t>Витальевич</t>
  </si>
  <si>
    <t>Злобин</t>
  </si>
  <si>
    <t>Игоревич</t>
  </si>
  <si>
    <t xml:space="preserve">Закурин </t>
  </si>
  <si>
    <t>Валерьевич</t>
  </si>
  <si>
    <t xml:space="preserve">Беляев </t>
  </si>
  <si>
    <t>Иванович</t>
  </si>
  <si>
    <t>+</t>
  </si>
  <si>
    <t>Прис Евгения Анатольевна</t>
  </si>
  <si>
    <t>Васильева</t>
  </si>
  <si>
    <t>Гаврилов</t>
  </si>
  <si>
    <t>Роман</t>
  </si>
  <si>
    <t>Колбенков</t>
  </si>
  <si>
    <t>Артем</t>
  </si>
  <si>
    <t>Кирьянова</t>
  </si>
  <si>
    <t>25                     100</t>
  </si>
  <si>
    <t>Ортыкова</t>
  </si>
  <si>
    <t>Фотима</t>
  </si>
  <si>
    <t>Махмадаминовна      ж</t>
  </si>
  <si>
    <t>Мельник</t>
  </si>
  <si>
    <t>Диана</t>
  </si>
  <si>
    <t>Роландиевна</t>
  </si>
  <si>
    <t>Ревенко</t>
  </si>
  <si>
    <t>Поздеева</t>
  </si>
  <si>
    <t>Алана</t>
  </si>
  <si>
    <t>Солухова</t>
  </si>
  <si>
    <t>Александра</t>
  </si>
  <si>
    <t>22                    100</t>
  </si>
  <si>
    <t>Билецкий</t>
  </si>
  <si>
    <t>Слюньков Александр</t>
  </si>
  <si>
    <t>Ярославович</t>
  </si>
  <si>
    <t>Гердт</t>
  </si>
  <si>
    <t>Мужева</t>
  </si>
  <si>
    <t>Иванова</t>
  </si>
  <si>
    <t>Елена</t>
  </si>
  <si>
    <t xml:space="preserve">Березовская </t>
  </si>
  <si>
    <t>Дана</t>
  </si>
  <si>
    <t>9</t>
  </si>
  <si>
    <t>Мышаев</t>
  </si>
  <si>
    <t>Дмитрий</t>
  </si>
  <si>
    <t>Ежов</t>
  </si>
  <si>
    <t>Денис</t>
  </si>
  <si>
    <t>Надыкта</t>
  </si>
  <si>
    <t>Марк</t>
  </si>
  <si>
    <t>Поларшинов</t>
  </si>
  <si>
    <t>Гагарин</t>
  </si>
  <si>
    <t>Виктор</t>
  </si>
  <si>
    <t>Бенгард</t>
  </si>
  <si>
    <t>Геннадьевна</t>
  </si>
  <si>
    <t>Чанчикова</t>
  </si>
  <si>
    <t>Дементьева</t>
  </si>
  <si>
    <t>Ежова</t>
  </si>
  <si>
    <t>Матюшенко</t>
  </si>
  <si>
    <t>Милевский</t>
  </si>
  <si>
    <t>Канинова</t>
  </si>
  <si>
    <t>Цветков</t>
  </si>
  <si>
    <t>Анатолий</t>
  </si>
  <si>
    <t>Григорьевич</t>
  </si>
  <si>
    <t>Власова</t>
  </si>
  <si>
    <t>Мартыненко</t>
  </si>
  <si>
    <t>Дилором</t>
  </si>
  <si>
    <t>Димитров</t>
  </si>
  <si>
    <t>Николай</t>
  </si>
  <si>
    <t>Корнева</t>
  </si>
  <si>
    <t>Нечаев</t>
  </si>
  <si>
    <t>Демьян</t>
  </si>
  <si>
    <t>Немаев</t>
  </si>
  <si>
    <t>Матвей</t>
  </si>
  <si>
    <t>Гурьянов</t>
  </si>
  <si>
    <t>23</t>
  </si>
  <si>
    <t>Цилько</t>
  </si>
  <si>
    <t>Дербеко</t>
  </si>
  <si>
    <t>Плотников</t>
  </si>
  <si>
    <t>Федоров</t>
  </si>
  <si>
    <t>Валерий</t>
  </si>
  <si>
    <t>4</t>
  </si>
  <si>
    <t>Шипилова</t>
  </si>
  <si>
    <t>Наталья</t>
  </si>
  <si>
    <t>Шаламова</t>
  </si>
  <si>
    <t>Никита</t>
  </si>
  <si>
    <t>3 2</t>
  </si>
  <si>
    <t>1 6</t>
  </si>
  <si>
    <t>1 5</t>
  </si>
  <si>
    <t>Ямков</t>
  </si>
  <si>
    <t>Виталий</t>
  </si>
  <si>
    <t>Покалюк</t>
  </si>
  <si>
    <t>Алена</t>
  </si>
  <si>
    <t>нет</t>
  </si>
  <si>
    <t>да</t>
  </si>
  <si>
    <t>Симонова Ольга Борисовна</t>
  </si>
  <si>
    <t xml:space="preserve">Белоусова </t>
  </si>
  <si>
    <t>Исаенко Оксана Владимировна</t>
  </si>
  <si>
    <t>Бушуев</t>
  </si>
  <si>
    <t>муж</t>
  </si>
  <si>
    <t>МБОУ "Бархатовская СОШ имени Ф.М. Шакшуева"</t>
  </si>
  <si>
    <t>Макарова Ольга Викторовна</t>
  </si>
  <si>
    <t>Тишков</t>
  </si>
  <si>
    <t>Артур</t>
  </si>
  <si>
    <t>6А</t>
  </si>
  <si>
    <t>Филиппова</t>
  </si>
  <si>
    <t>жен</t>
  </si>
  <si>
    <t>Усманова</t>
  </si>
  <si>
    <t>Юлия</t>
  </si>
  <si>
    <t>Латифовна</t>
  </si>
  <si>
    <t>Григорьев</t>
  </si>
  <si>
    <t>Учуваткин</t>
  </si>
  <si>
    <t>Антонович</t>
  </si>
  <si>
    <t>рф</t>
  </si>
  <si>
    <t>Медведева</t>
  </si>
  <si>
    <t>26</t>
  </si>
  <si>
    <t>Дольников</t>
  </si>
  <si>
    <t>Мельников</t>
  </si>
  <si>
    <t>Кияев</t>
  </si>
  <si>
    <t>Родион</t>
  </si>
  <si>
    <t>Олегович</t>
  </si>
  <si>
    <t>Морозов</t>
  </si>
  <si>
    <t>Ж</t>
  </si>
  <si>
    <t>Святунова Л.А</t>
  </si>
  <si>
    <t xml:space="preserve">Назарова </t>
  </si>
  <si>
    <t>2</t>
  </si>
  <si>
    <t>Платонов</t>
  </si>
  <si>
    <t>Ярославич</t>
  </si>
  <si>
    <t xml:space="preserve">Сорокина </t>
  </si>
  <si>
    <t>Ивановна</t>
  </si>
  <si>
    <t>Трубицина</t>
  </si>
  <si>
    <t>Святунова Л.А.</t>
  </si>
  <si>
    <t>Фомина</t>
  </si>
  <si>
    <t>Вероника</t>
  </si>
  <si>
    <t>Холодулькин</t>
  </si>
  <si>
    <t>Чекалкина</t>
  </si>
  <si>
    <t>1</t>
  </si>
  <si>
    <t>Май</t>
  </si>
  <si>
    <t>Бутикова Юлия Михайловна</t>
  </si>
  <si>
    <t>Кондратьева</t>
  </si>
  <si>
    <t>Лунева</t>
  </si>
  <si>
    <t>Эдуардовна</t>
  </si>
  <si>
    <t>Никитин</t>
  </si>
  <si>
    <t>Рябчикова</t>
  </si>
  <si>
    <t>Садырина</t>
  </si>
  <si>
    <t>Березина</t>
  </si>
  <si>
    <t>Гордовенко</t>
  </si>
  <si>
    <t>Владимир</t>
  </si>
  <si>
    <t>Гузе</t>
  </si>
  <si>
    <t>Алиса</t>
  </si>
  <si>
    <t>Федотов</t>
  </si>
  <si>
    <t>Осипенко</t>
  </si>
  <si>
    <t xml:space="preserve">Королев </t>
  </si>
  <si>
    <t>Влад</t>
  </si>
  <si>
    <t>Воробьев</t>
  </si>
  <si>
    <t xml:space="preserve">Концевая </t>
  </si>
  <si>
    <t>Агнесса</t>
  </si>
  <si>
    <t>МБОУ «БСШ № 1 им. Е.К. Зырянова»</t>
  </si>
  <si>
    <t>9г</t>
  </si>
  <si>
    <t>Непомнящая Анастасия Сергеевна</t>
  </si>
  <si>
    <t xml:space="preserve">Норус </t>
  </si>
  <si>
    <t>Константин</t>
  </si>
  <si>
    <t xml:space="preserve">Коломина </t>
  </si>
  <si>
    <t xml:space="preserve">Тихонов </t>
  </si>
  <si>
    <t xml:space="preserve">Царенко </t>
  </si>
  <si>
    <t xml:space="preserve">Халус </t>
  </si>
  <si>
    <t xml:space="preserve">Файрузов </t>
  </si>
  <si>
    <t>3</t>
  </si>
  <si>
    <t xml:space="preserve">Нор </t>
  </si>
  <si>
    <t xml:space="preserve">Зюзько </t>
  </si>
  <si>
    <t xml:space="preserve">Каютенко </t>
  </si>
  <si>
    <t>Емельянова</t>
  </si>
  <si>
    <t>8г</t>
  </si>
  <si>
    <t xml:space="preserve">Колбаско </t>
  </si>
  <si>
    <t>Мария</t>
  </si>
  <si>
    <t xml:space="preserve">Ларионов </t>
  </si>
  <si>
    <t xml:space="preserve">Федосеева  </t>
  </si>
  <si>
    <t xml:space="preserve">Усольцева </t>
  </si>
  <si>
    <t xml:space="preserve">Фельк </t>
  </si>
  <si>
    <t xml:space="preserve">Трощенкова </t>
  </si>
  <si>
    <t xml:space="preserve">Федоров </t>
  </si>
  <si>
    <t xml:space="preserve">Сисева </t>
  </si>
  <si>
    <t xml:space="preserve">Морозов </t>
  </si>
  <si>
    <t xml:space="preserve">Чумакова </t>
  </si>
  <si>
    <t xml:space="preserve">Колядин </t>
  </si>
  <si>
    <t>Емельянов</t>
  </si>
  <si>
    <t>Романова</t>
  </si>
  <si>
    <t>Лилия</t>
  </si>
  <si>
    <t>Алекснадровна</t>
  </si>
  <si>
    <t xml:space="preserve">Лурье </t>
  </si>
  <si>
    <t>Белешова Ольга Анатольевна</t>
  </si>
  <si>
    <t xml:space="preserve">Королёва </t>
  </si>
  <si>
    <t xml:space="preserve">Грошевой </t>
  </si>
  <si>
    <t xml:space="preserve">Журавлева </t>
  </si>
  <si>
    <t>Марина</t>
  </si>
  <si>
    <t xml:space="preserve">Худова </t>
  </si>
  <si>
    <t xml:space="preserve">Лиханов </t>
  </si>
  <si>
    <t>Амелия</t>
  </si>
  <si>
    <t xml:space="preserve">Гурин </t>
  </si>
  <si>
    <t xml:space="preserve">Барабаш </t>
  </si>
  <si>
    <t>Артемий</t>
  </si>
  <si>
    <t xml:space="preserve">Михеев </t>
  </si>
  <si>
    <t xml:space="preserve">Елсукова </t>
  </si>
  <si>
    <t xml:space="preserve">Окунева </t>
  </si>
  <si>
    <t xml:space="preserve">Питик </t>
  </si>
  <si>
    <t>Степановна</t>
  </si>
  <si>
    <t xml:space="preserve">Зыков </t>
  </si>
  <si>
    <t xml:space="preserve">Свищев </t>
  </si>
  <si>
    <t>Тимофеевич</t>
  </si>
  <si>
    <t xml:space="preserve">Румынина </t>
  </si>
  <si>
    <t>11а</t>
  </si>
  <si>
    <t xml:space="preserve">Тимофеенко </t>
  </si>
  <si>
    <t>Викторович</t>
  </si>
  <si>
    <t>0</t>
  </si>
  <si>
    <t xml:space="preserve">Непомнящий </t>
  </si>
  <si>
    <t>Всеволод</t>
  </si>
  <si>
    <t xml:space="preserve">Голубев </t>
  </si>
  <si>
    <t xml:space="preserve">Власова </t>
  </si>
  <si>
    <t>Тимуровна</t>
  </si>
  <si>
    <t xml:space="preserve">Дырин </t>
  </si>
  <si>
    <t>Антон</t>
  </si>
  <si>
    <t xml:space="preserve">Щелкунова </t>
  </si>
  <si>
    <t>Сенникова</t>
  </si>
  <si>
    <t xml:space="preserve">Лебедева </t>
  </si>
  <si>
    <t>Карчева</t>
  </si>
  <si>
    <t>д</t>
  </si>
  <si>
    <t>Да</t>
  </si>
  <si>
    <t>Шляпина Анастасия Александровна</t>
  </si>
  <si>
    <t>Головин</t>
  </si>
  <si>
    <t>Ковешников</t>
  </si>
  <si>
    <t xml:space="preserve">Ракович </t>
  </si>
  <si>
    <t>Эльвира</t>
  </si>
  <si>
    <t>Алиева</t>
  </si>
  <si>
    <t>Иванова Татьяна Геннадьевна</t>
  </si>
  <si>
    <t>Вырупаева</t>
  </si>
  <si>
    <t>48</t>
  </si>
  <si>
    <t xml:space="preserve">Бин </t>
  </si>
  <si>
    <t>Заворина</t>
  </si>
  <si>
    <t>Гриц</t>
  </si>
  <si>
    <t>Вита</t>
  </si>
  <si>
    <t xml:space="preserve">Яблановская </t>
  </si>
  <si>
    <t xml:space="preserve">Раббе </t>
  </si>
  <si>
    <t>есть</t>
  </si>
  <si>
    <t>Александрова Наталья Анатольевна</t>
  </si>
  <si>
    <t>Андриенко</t>
  </si>
  <si>
    <t>30</t>
  </si>
  <si>
    <t>Пичерских</t>
  </si>
  <si>
    <t>Станислав</t>
  </si>
  <si>
    <t>Саразева</t>
  </si>
  <si>
    <t>Дарьяна</t>
  </si>
  <si>
    <t>Хромовских</t>
  </si>
  <si>
    <t>Токарева</t>
  </si>
  <si>
    <t>Бобрикова</t>
  </si>
  <si>
    <t>Грекова</t>
  </si>
  <si>
    <t>Подымалова</t>
  </si>
  <si>
    <t>Артемовна</t>
  </si>
  <si>
    <t>Скворцов</t>
  </si>
  <si>
    <t xml:space="preserve">Холматов </t>
  </si>
  <si>
    <t>Андрей</t>
  </si>
  <si>
    <t>Михайлович</t>
  </si>
  <si>
    <t>Шимчишина</t>
  </si>
  <si>
    <t>Д</t>
  </si>
  <si>
    <t>Дмитриев</t>
  </si>
  <si>
    <t>Михаил</t>
  </si>
  <si>
    <t>Никиткина</t>
  </si>
  <si>
    <t>Латышева</t>
  </si>
  <si>
    <t>Ксенния</t>
  </si>
  <si>
    <t>Милютов</t>
  </si>
  <si>
    <t>Владиславович</t>
  </si>
  <si>
    <t xml:space="preserve">Волчков </t>
  </si>
  <si>
    <t>Журавель</t>
  </si>
  <si>
    <t>Ефимович</t>
  </si>
  <si>
    <t>Артёмович</t>
  </si>
  <si>
    <t>Есоянец</t>
  </si>
  <si>
    <t>Абликимов</t>
  </si>
  <si>
    <t>Семенова</t>
  </si>
  <si>
    <t>МБОУ "БСШ № 4 им. Героя Советского Союза П.Р. Мурашова"</t>
  </si>
  <si>
    <t>9В</t>
  </si>
  <si>
    <t>Довыденко Алина Юрьевна</t>
  </si>
  <si>
    <t>Лазутин</t>
  </si>
  <si>
    <t>Щербин</t>
  </si>
  <si>
    <t>Горбачёва</t>
  </si>
  <si>
    <t>Вадимовна</t>
  </si>
  <si>
    <t>Лопатина</t>
  </si>
  <si>
    <t>9Б</t>
  </si>
  <si>
    <t>Свистунков</t>
  </si>
  <si>
    <t>Арсений</t>
  </si>
  <si>
    <t>Мазунина Татьяна Владимировна</t>
  </si>
  <si>
    <t>Трофимов</t>
  </si>
  <si>
    <t>Ортнер Наталья Васильевна</t>
  </si>
  <si>
    <t>Дзюба</t>
  </si>
  <si>
    <t>Пушкарев</t>
  </si>
  <si>
    <t>Лев</t>
  </si>
  <si>
    <t>Соловей</t>
  </si>
  <si>
    <t>Анатольевич</t>
  </si>
  <si>
    <t>Иванов</t>
  </si>
  <si>
    <t>Семён</t>
  </si>
  <si>
    <t>Авилов</t>
  </si>
  <si>
    <t>7В</t>
  </si>
  <si>
    <t>Иванцов</t>
  </si>
  <si>
    <t>Когер</t>
  </si>
  <si>
    <t>Пётр</t>
  </si>
  <si>
    <t>Кудайнзаров</t>
  </si>
  <si>
    <t>Темирлан</t>
  </si>
  <si>
    <t>Алманбетович</t>
  </si>
  <si>
    <t>7Б</t>
  </si>
  <si>
    <t>Донец</t>
  </si>
  <si>
    <t>Ерина</t>
  </si>
  <si>
    <t>Гроо</t>
  </si>
  <si>
    <t>Тимофей</t>
  </si>
  <si>
    <t>7А</t>
  </si>
  <si>
    <t>Петренко</t>
  </si>
  <si>
    <t>Пихтарь</t>
  </si>
  <si>
    <t>Артём</t>
  </si>
  <si>
    <t>Вадимович</t>
  </si>
  <si>
    <t>Киселёв</t>
  </si>
  <si>
    <t>Лакей</t>
  </si>
  <si>
    <t>Пржегарлинский</t>
  </si>
  <si>
    <t>Бузников</t>
  </si>
  <si>
    <t>Петров</t>
  </si>
  <si>
    <t>5Б</t>
  </si>
  <si>
    <t>Гаврилеева</t>
  </si>
  <si>
    <t xml:space="preserve">Николотова </t>
  </si>
  <si>
    <t xml:space="preserve"> Александровна</t>
  </si>
  <si>
    <t>Джашакуева</t>
  </si>
  <si>
    <t>Мадина</t>
  </si>
  <si>
    <t>Робертовна</t>
  </si>
  <si>
    <t>5А</t>
  </si>
  <si>
    <t>Шохтина</t>
  </si>
  <si>
    <t>Ефимовна</t>
  </si>
  <si>
    <t>Злобина</t>
  </si>
  <si>
    <t>Егоровна</t>
  </si>
  <si>
    <t>Терентьева</t>
  </si>
  <si>
    <t xml:space="preserve">Ангелина </t>
  </si>
  <si>
    <t xml:space="preserve">Анчугов </t>
  </si>
  <si>
    <t>рейтинг</t>
  </si>
  <si>
    <t>призер</t>
  </si>
  <si>
    <t>победитель</t>
  </si>
  <si>
    <t>участник</t>
  </si>
  <si>
    <t xml:space="preserve">Брюханова </t>
  </si>
  <si>
    <t>66</t>
  </si>
  <si>
    <t xml:space="preserve">Василенко </t>
  </si>
  <si>
    <t>Галина</t>
  </si>
  <si>
    <t>Григорьевна</t>
  </si>
</sst>
</file>

<file path=xl/styles.xml><?xml version="1.0" encoding="utf-8"?>
<styleSheet xmlns="http://schemas.openxmlformats.org/spreadsheetml/2006/main">
  <numFmts count="1">
    <numFmt numFmtId="164" formatCode="0000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Arial Cyr"/>
      <charset val="204"/>
    </font>
    <font>
      <sz val="8"/>
      <color rgb="FF000000"/>
      <name val="Arial Cyr"/>
      <charset val="204"/>
    </font>
    <font>
      <sz val="12"/>
      <name val="Times New Roman"/>
      <family val="1"/>
      <charset val="204"/>
    </font>
    <font>
      <sz val="11"/>
      <name val="Arial"/>
      <family val="1"/>
    </font>
    <font>
      <sz val="10"/>
      <name val="Microsoft Sans Serif"/>
      <family val="2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FF0000"/>
      <name val="Arial Cyr"/>
      <charset val="204"/>
    </font>
    <font>
      <sz val="9"/>
      <name val="Times New Roman"/>
      <family val="1"/>
      <charset val="204"/>
    </font>
    <font>
      <sz val="9"/>
      <name val="Arial"/>
      <family val="1"/>
    </font>
    <font>
      <sz val="9"/>
      <color theme="1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top"/>
      <protection locked="0"/>
    </xf>
    <xf numFmtId="0" fontId="8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left"/>
    </xf>
    <xf numFmtId="9" fontId="1" fillId="0" borderId="0" xfId="0" applyNumberFormat="1" applyFont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/>
    <xf numFmtId="1" fontId="10" fillId="0" borderId="1" xfId="0" applyNumberFormat="1" applyFont="1" applyBorder="1" applyAlignment="1">
      <alignment horizontal="left"/>
    </xf>
    <xf numFmtId="1" fontId="10" fillId="0" borderId="1" xfId="0" applyNumberFormat="1" applyFont="1" applyBorder="1" applyAlignment="1">
      <alignment horizontal="center"/>
    </xf>
    <xf numFmtId="9" fontId="10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10" fillId="0" borderId="1" xfId="2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4" fontId="11" fillId="0" borderId="1" xfId="3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/>
    <xf numFmtId="0" fontId="13" fillId="0" borderId="1" xfId="1" applyNumberFormat="1" applyFont="1" applyFill="1" applyBorder="1" applyAlignment="1" applyProtection="1"/>
    <xf numFmtId="164" fontId="10" fillId="0" borderId="1" xfId="0" applyNumberFormat="1" applyFont="1" applyBorder="1" applyAlignment="1"/>
    <xf numFmtId="0" fontId="15" fillId="0" borderId="1" xfId="0" applyFont="1" applyBorder="1" applyAlignment="1">
      <alignment wrapText="1"/>
    </xf>
    <xf numFmtId="14" fontId="12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15" fillId="0" borderId="1" xfId="0" applyNumberFormat="1" applyFont="1" applyBorder="1" applyAlignment="1">
      <alignment horizontal="left" wrapText="1"/>
    </xf>
    <xf numFmtId="1" fontId="10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9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13" fillId="0" borderId="1" xfId="1" applyNumberFormat="1" applyFont="1" applyFill="1" applyBorder="1" applyAlignment="1" applyProtection="1">
      <alignment horizontal="center"/>
    </xf>
    <xf numFmtId="0" fontId="10" fillId="0" borderId="1" xfId="2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14" fontId="11" fillId="0" borderId="1" xfId="3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4" fontId="10" fillId="0" borderId="1" xfId="3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14" fontId="12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left"/>
    </xf>
    <xf numFmtId="1" fontId="10" fillId="0" borderId="1" xfId="0" applyNumberFormat="1" applyFont="1" applyFill="1" applyBorder="1" applyAlignment="1">
      <alignment horizontal="left"/>
    </xf>
    <xf numFmtId="0" fontId="13" fillId="0" borderId="1" xfId="1" applyNumberFormat="1" applyFont="1" applyFill="1" applyBorder="1" applyAlignment="1" applyProtection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0" fillId="0" borderId="1" xfId="0" applyFont="1" applyFill="1" applyBorder="1" applyAlignment="1"/>
    <xf numFmtId="0" fontId="0" fillId="0" borderId="0" xfId="0" applyAlignment="1">
      <alignment horizontal="center"/>
    </xf>
    <xf numFmtId="164" fontId="10" fillId="0" borderId="1" xfId="0" applyNumberFormat="1" applyFont="1" applyFill="1" applyBorder="1" applyAlignment="1"/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/>
    <xf numFmtId="0" fontId="14" fillId="0" borderId="1" xfId="0" applyFont="1" applyFill="1" applyBorder="1" applyAlignment="1"/>
    <xf numFmtId="0" fontId="10" fillId="0" borderId="1" xfId="2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9" fontId="16" fillId="0" borderId="1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9" fontId="10" fillId="0" borderId="3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4" fontId="10" fillId="0" borderId="3" xfId="0" applyNumberFormat="1" applyFont="1" applyFill="1" applyBorder="1" applyAlignment="1">
      <alignment horizontal="center"/>
    </xf>
    <xf numFmtId="9" fontId="10" fillId="0" borderId="5" xfId="0" applyNumberFormat="1" applyFont="1" applyFill="1" applyBorder="1" applyAlignment="1">
      <alignment horizontal="center"/>
    </xf>
    <xf numFmtId="9" fontId="10" fillId="0" borderId="6" xfId="0" applyNumberFormat="1" applyFont="1" applyFill="1" applyBorder="1" applyAlignment="1">
      <alignment horizontal="center"/>
    </xf>
    <xf numFmtId="0" fontId="10" fillId="0" borderId="1" xfId="2" applyFont="1" applyFill="1" applyBorder="1" applyAlignment="1">
      <alignment horizontal="left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49" fontId="10" fillId="0" borderId="3" xfId="0" applyNumberFormat="1" applyFont="1" applyFill="1" applyBorder="1" applyAlignment="1">
      <alignment horizontal="left"/>
    </xf>
    <xf numFmtId="0" fontId="10" fillId="2" borderId="1" xfId="0" applyFont="1" applyFill="1" applyBorder="1" applyAlignment="1"/>
    <xf numFmtId="0" fontId="14" fillId="2" borderId="0" xfId="0" applyFont="1" applyFill="1" applyAlignment="1"/>
    <xf numFmtId="0" fontId="10" fillId="2" borderId="1" xfId="0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left"/>
    </xf>
    <xf numFmtId="1" fontId="10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9" fontId="10" fillId="2" borderId="1" xfId="0" applyNumberFormat="1" applyFont="1" applyFill="1" applyBorder="1" applyAlignment="1">
      <alignment horizontal="center"/>
    </xf>
    <xf numFmtId="0" fontId="13" fillId="2" borderId="0" xfId="1" applyNumberFormat="1" applyFont="1" applyFill="1" applyBorder="1" applyAlignment="1" applyProtection="1"/>
    <xf numFmtId="0" fontId="10" fillId="2" borderId="0" xfId="0" applyFont="1" applyFill="1" applyBorder="1" applyAlignment="1"/>
    <xf numFmtId="0" fontId="14" fillId="2" borderId="1" xfId="0" applyFont="1" applyFill="1" applyBorder="1" applyAlignment="1"/>
    <xf numFmtId="1" fontId="10" fillId="2" borderId="0" xfId="0" applyNumberFormat="1" applyFont="1" applyFill="1" applyBorder="1" applyAlignment="1">
      <alignment horizontal="left"/>
    </xf>
    <xf numFmtId="1" fontId="10" fillId="2" borderId="1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wrapText="1"/>
    </xf>
    <xf numFmtId="0" fontId="13" fillId="2" borderId="1" xfId="1" applyNumberFormat="1" applyFont="1" applyFill="1" applyBorder="1" applyAlignment="1" applyProtection="1"/>
    <xf numFmtId="49" fontId="10" fillId="2" borderId="0" xfId="0" applyNumberFormat="1" applyFont="1" applyFill="1" applyBorder="1" applyAlignment="1">
      <alignment horizontal="left"/>
    </xf>
    <xf numFmtId="0" fontId="15" fillId="2" borderId="0" xfId="0" applyFont="1" applyFill="1" applyBorder="1" applyAlignment="1">
      <alignment wrapText="1"/>
    </xf>
    <xf numFmtId="0" fontId="10" fillId="2" borderId="1" xfId="0" applyFont="1" applyFill="1" applyBorder="1" applyAlignment="1">
      <alignment horizontal="left"/>
    </xf>
    <xf numFmtId="14" fontId="12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3" fillId="2" borderId="1" xfId="1" applyNumberFormat="1" applyFont="1" applyFill="1" applyBorder="1" applyAlignment="1" applyProtection="1">
      <alignment horizontal="center"/>
    </xf>
    <xf numFmtId="14" fontId="11" fillId="2" borderId="1" xfId="3" applyNumberFormat="1" applyFont="1" applyFill="1" applyBorder="1" applyAlignment="1">
      <alignment horizontal="center"/>
    </xf>
    <xf numFmtId="0" fontId="10" fillId="2" borderId="1" xfId="5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14" fontId="10" fillId="0" borderId="1" xfId="0" applyNumberFormat="1" applyFont="1" applyFill="1" applyBorder="1" applyAlignment="1">
      <alignment horizontal="center" wrapText="1"/>
    </xf>
    <xf numFmtId="14" fontId="12" fillId="0" borderId="1" xfId="0" applyNumberFormat="1" applyFont="1" applyFill="1" applyBorder="1" applyAlignment="1">
      <alignment horizontal="center" wrapText="1"/>
    </xf>
    <xf numFmtId="14" fontId="11" fillId="0" borderId="1" xfId="3" applyNumberFormat="1" applyFont="1" applyFill="1" applyBorder="1" applyAlignment="1">
      <alignment horizontal="center" wrapText="1"/>
    </xf>
    <xf numFmtId="0" fontId="10" fillId="0" borderId="1" xfId="5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 vertical="top" wrapText="1"/>
    </xf>
    <xf numFmtId="14" fontId="12" fillId="2" borderId="1" xfId="0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14" fontId="11" fillId="3" borderId="1" xfId="3" applyNumberFormat="1" applyFont="1" applyFill="1" applyBorder="1" applyAlignment="1">
      <alignment horizontal="center" vertical="top" wrapText="1"/>
    </xf>
    <xf numFmtId="49" fontId="10" fillId="3" borderId="1" xfId="0" applyNumberFormat="1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9" fontId="10" fillId="3" borderId="1" xfId="0" applyNumberFormat="1" applyFont="1" applyFill="1" applyBorder="1" applyAlignment="1">
      <alignment horizontal="center"/>
    </xf>
  </cellXfs>
  <cellStyles count="6">
    <cellStyle name="Normal" xfId="4"/>
    <cellStyle name="Normal 2" xfId="3"/>
    <cellStyle name="Гиперссылка" xfId="5" builtinId="8"/>
    <cellStyle name="Обычный" xfId="0" builtinId="0"/>
    <cellStyle name="Обычный 14" xfId="2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K\Desktop\&#1056;&#1045;&#1064;&#1045;&#1058;&#1053;&#1048;&#1050;&#1054;&#1042;&#1040;\&#1088;&#1072;&#1073;&#1086;&#1090;&#1072;%202022-2023\&#1042;&#1057;&#1054;&#1064;%202022-2023\&#1054;&#1051;&#1048;&#1052;&#1055;&#1048;&#1040;&#1044;&#1040;%20&#1042;&#1089;&#1054;&#1064;%20&#1064;&#1069;%202022-2023%20&#1075;&#1086;&#1076;&#1072;\&#1055;&#1056;&#1054;&#1058;&#1054;&#1050;&#1054;&#1051;&#1067;%20(&#1080;&#1090;&#1086;&#1075;&#1080;%20&#1042;&#1089;&#1054;&#1064;)\&#1096;&#1082;&#1086;&#1083;&#1072;%20&#8470;%204%20&#1080;&#1084;.%20&#1052;&#1091;&#1088;&#1072;&#1096;&#1077;&#1074;&#1072;\&#1055;&#1088;&#1086;&#1090;&#1086;&#1082;&#1086;&#1083;_&#1058;&#1045;&#1061;&#1053;&#1054;&#1051;&#1054;&#1043;&#1048;&#107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MK\Desktop\&#1056;&#1045;&#1064;&#1045;&#1058;&#1053;&#1048;&#1050;&#1054;&#1042;&#1040;\&#1088;&#1072;&#1073;&#1086;&#1090;&#1072;%202022-2023\&#1042;&#1057;&#1054;&#1064;%202022-2023\&#1054;&#1051;&#1048;&#1052;&#1055;&#1048;&#1040;&#1044;&#1040;%20&#1042;&#1089;&#1054;&#1064;%20&#1064;&#1069;%202022-2023%20&#1075;&#1086;&#1076;&#1072;\&#1055;&#1056;&#1054;&#1058;&#1054;&#1050;&#1054;&#1051;&#1067;%20(&#1080;&#1090;&#1086;&#1075;&#1080;%20&#1042;&#1089;&#1054;&#1064;)\&#1096;&#1082;&#1086;&#1083;&#1072;%20&#8470;%204%20&#1080;&#1084;.%20&#1052;&#1091;&#1088;&#1072;&#1096;&#1077;&#1074;&#1072;\&#1055;&#1088;&#1086;&#1090;&#1086;&#1082;&#1086;&#1083;_&#1058;&#1045;&#1061;&#1053;&#1054;&#1051;&#1054;&#1043;&#1048;&#107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88;&#1077;&#1079;&#1091;&#1083;&#1100;&#1090;&#1072;&#1090;&#1099;%20&#1042;&#1089;&#1054;&#1064;%20&#1087;&#1086;%20&#1101;&#1082;&#1086;&#1083;&#1086;&#1075;&#1080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С 3"/>
      <sheetName val="КЛАСС 4"/>
      <sheetName val="КЛАСС 5"/>
      <sheetName val="КЛАСС 6"/>
      <sheetName val="КЛАСС 7"/>
      <sheetName val="КЛАСС 8"/>
      <sheetName val="КЛАСС 9"/>
      <sheetName val="КЛАСС 10"/>
      <sheetName val="КЛАСС 1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5</v>
          </cell>
          <cell r="H4" t="str">
            <v>Да</v>
          </cell>
        </row>
        <row r="5">
          <cell r="H5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ЛАСС 3"/>
      <sheetName val="КЛАСС 4"/>
      <sheetName val="КЛАСС 5"/>
      <sheetName val="КЛАСС 6"/>
      <sheetName val="КЛАСС 7"/>
      <sheetName val="КЛАСС 8"/>
      <sheetName val="КЛАСС 9"/>
      <sheetName val="КЛАСС 10"/>
      <sheetName val="КЛАСС 1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540100.kiasuo.ru/ous/4550318/students/2454010000001463716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540100.kiasuo.ru/ous/4550318/students/2454010000001463716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540100.kiasuo.ru/ous/4550318/students/2454010000001463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workbookViewId="0">
      <selection sqref="A1:XFD4"/>
    </sheetView>
  </sheetViews>
  <sheetFormatPr defaultRowHeight="15"/>
  <cols>
    <col min="1" max="1" width="4.85546875" customWidth="1"/>
    <col min="2" max="2" width="10.42578125" customWidth="1"/>
    <col min="4" max="4" width="14" customWidth="1"/>
    <col min="7" max="7" width="18.7109375" customWidth="1"/>
    <col min="17" max="17" width="36.7109375" customWidth="1"/>
  </cols>
  <sheetData>
    <row r="1" spans="1:18" s="6" customFormat="1" ht="29.25" customHeight="1">
      <c r="A1" s="3" t="s">
        <v>0</v>
      </c>
      <c r="B1" s="3" t="s">
        <v>222</v>
      </c>
      <c r="C1" s="3" t="s">
        <v>223</v>
      </c>
      <c r="D1" s="3" t="s">
        <v>224</v>
      </c>
      <c r="E1" s="3" t="s">
        <v>225</v>
      </c>
      <c r="F1" s="3" t="s">
        <v>226</v>
      </c>
      <c r="G1" s="3" t="s">
        <v>102</v>
      </c>
      <c r="H1" s="3" t="s">
        <v>1</v>
      </c>
      <c r="I1" s="3" t="s">
        <v>228</v>
      </c>
      <c r="J1" s="4" t="s">
        <v>2</v>
      </c>
      <c r="K1" s="3" t="s">
        <v>3</v>
      </c>
      <c r="L1" s="3" t="s">
        <v>4</v>
      </c>
      <c r="M1" s="3" t="s">
        <v>5</v>
      </c>
      <c r="N1" s="5" t="s">
        <v>6</v>
      </c>
      <c r="O1" s="3" t="s">
        <v>7</v>
      </c>
      <c r="P1" s="3" t="s">
        <v>776</v>
      </c>
      <c r="Q1" s="13" t="s">
        <v>229</v>
      </c>
      <c r="R1" s="14"/>
    </row>
    <row r="2" spans="1:18" s="7" customFormat="1" ht="17.25" customHeight="1">
      <c r="A2" s="15">
        <v>6</v>
      </c>
      <c r="B2" s="16" t="s">
        <v>34</v>
      </c>
      <c r="C2" s="16" t="s">
        <v>35</v>
      </c>
      <c r="D2" s="16" t="s">
        <v>36</v>
      </c>
      <c r="E2" s="15" t="s">
        <v>233</v>
      </c>
      <c r="F2" s="16"/>
      <c r="G2" s="17" t="s">
        <v>234</v>
      </c>
      <c r="H2" s="18" t="s">
        <v>11</v>
      </c>
      <c r="I2" s="15" t="s">
        <v>235</v>
      </c>
      <c r="J2" s="15" t="s">
        <v>37</v>
      </c>
      <c r="K2" s="16" t="s">
        <v>38</v>
      </c>
      <c r="L2" s="19"/>
      <c r="M2" s="16" t="s">
        <v>38</v>
      </c>
      <c r="N2" s="20">
        <v>100</v>
      </c>
      <c r="O2" s="21">
        <f t="shared" ref="O2:O23" si="0">M2/N2</f>
        <v>0.54</v>
      </c>
      <c r="P2" s="21" t="s">
        <v>777</v>
      </c>
      <c r="Q2" s="16" t="s">
        <v>237</v>
      </c>
    </row>
    <row r="3" spans="1:18" s="7" customFormat="1" ht="17.25" customHeight="1">
      <c r="A3" s="15">
        <v>18</v>
      </c>
      <c r="B3" s="22" t="s">
        <v>39</v>
      </c>
      <c r="C3" s="16" t="s">
        <v>40</v>
      </c>
      <c r="D3" s="16" t="s">
        <v>41</v>
      </c>
      <c r="E3" s="15" t="s">
        <v>245</v>
      </c>
      <c r="F3" s="16"/>
      <c r="G3" s="17" t="s">
        <v>234</v>
      </c>
      <c r="H3" s="18" t="s">
        <v>11</v>
      </c>
      <c r="I3" s="15" t="s">
        <v>235</v>
      </c>
      <c r="J3" s="15" t="s">
        <v>42</v>
      </c>
      <c r="K3" s="16" t="s">
        <v>38</v>
      </c>
      <c r="L3" s="19"/>
      <c r="M3" s="16" t="s">
        <v>38</v>
      </c>
      <c r="N3" s="20">
        <v>100</v>
      </c>
      <c r="O3" s="21">
        <f t="shared" si="0"/>
        <v>0.54</v>
      </c>
      <c r="P3" s="21" t="s">
        <v>777</v>
      </c>
      <c r="Q3" s="16" t="s">
        <v>237</v>
      </c>
    </row>
    <row r="4" spans="1:18" s="7" customFormat="1" ht="17.25" customHeight="1">
      <c r="A4" s="15">
        <v>57</v>
      </c>
      <c r="B4" s="16" t="s">
        <v>174</v>
      </c>
      <c r="C4" s="16" t="s">
        <v>89</v>
      </c>
      <c r="D4" s="28" t="s">
        <v>96</v>
      </c>
      <c r="E4" s="15" t="s">
        <v>245</v>
      </c>
      <c r="F4" s="16" t="s">
        <v>534</v>
      </c>
      <c r="G4" s="17" t="s">
        <v>177</v>
      </c>
      <c r="H4" s="18" t="s">
        <v>11</v>
      </c>
      <c r="I4" s="15" t="s">
        <v>667</v>
      </c>
      <c r="J4" s="15">
        <v>5</v>
      </c>
      <c r="K4" s="26" t="s">
        <v>77</v>
      </c>
      <c r="L4" s="20">
        <v>0</v>
      </c>
      <c r="M4" s="26">
        <f>K4+L4</f>
        <v>50</v>
      </c>
      <c r="N4" s="20">
        <v>100</v>
      </c>
      <c r="O4" s="21">
        <f t="shared" si="0"/>
        <v>0.5</v>
      </c>
      <c r="P4" s="21" t="s">
        <v>777</v>
      </c>
      <c r="Q4" s="16" t="s">
        <v>674</v>
      </c>
    </row>
    <row r="5" spans="1:18" s="7" customFormat="1" ht="17.25" customHeight="1">
      <c r="A5" s="15">
        <v>58</v>
      </c>
      <c r="B5" s="16" t="s">
        <v>703</v>
      </c>
      <c r="C5" s="16" t="s">
        <v>704</v>
      </c>
      <c r="D5" s="16" t="s">
        <v>85</v>
      </c>
      <c r="E5" s="15" t="s">
        <v>233</v>
      </c>
      <c r="F5" s="16" t="s">
        <v>534</v>
      </c>
      <c r="G5" s="17" t="s">
        <v>177</v>
      </c>
      <c r="H5" s="18" t="s">
        <v>11</v>
      </c>
      <c r="I5" s="15" t="s">
        <v>667</v>
      </c>
      <c r="J5" s="15">
        <v>5</v>
      </c>
      <c r="K5" s="26" t="s">
        <v>109</v>
      </c>
      <c r="L5" s="20">
        <v>0</v>
      </c>
      <c r="M5" s="26" t="s">
        <v>109</v>
      </c>
      <c r="N5" s="20">
        <v>100</v>
      </c>
      <c r="O5" s="21">
        <f t="shared" si="0"/>
        <v>0.43</v>
      </c>
      <c r="P5" s="21"/>
      <c r="Q5" s="32" t="s">
        <v>674</v>
      </c>
    </row>
    <row r="6" spans="1:18" s="7" customFormat="1" ht="17.25" customHeight="1">
      <c r="A6" s="15">
        <v>30</v>
      </c>
      <c r="B6" s="23" t="s">
        <v>457</v>
      </c>
      <c r="C6" s="24" t="s">
        <v>458</v>
      </c>
      <c r="D6" s="24" t="s">
        <v>360</v>
      </c>
      <c r="E6" s="15" t="s">
        <v>233</v>
      </c>
      <c r="F6" s="24"/>
      <c r="G6" s="25" t="s">
        <v>110</v>
      </c>
      <c r="H6" s="18" t="s">
        <v>11</v>
      </c>
      <c r="I6" s="15" t="s">
        <v>454</v>
      </c>
      <c r="J6" s="15">
        <v>5</v>
      </c>
      <c r="K6" s="26"/>
      <c r="L6" s="20"/>
      <c r="M6" s="16" t="s">
        <v>163</v>
      </c>
      <c r="N6" s="20">
        <v>100</v>
      </c>
      <c r="O6" s="21">
        <f t="shared" si="0"/>
        <v>0.41</v>
      </c>
      <c r="P6" s="21"/>
      <c r="Q6" s="16" t="s">
        <v>455</v>
      </c>
    </row>
    <row r="7" spans="1:18" s="7" customFormat="1" ht="17.25" customHeight="1">
      <c r="A7" s="15">
        <v>46</v>
      </c>
      <c r="B7" s="30" t="s">
        <v>153</v>
      </c>
      <c r="C7" s="24" t="s">
        <v>97</v>
      </c>
      <c r="D7" s="24" t="s">
        <v>99</v>
      </c>
      <c r="E7" s="15" t="s">
        <v>233</v>
      </c>
      <c r="F7" s="24" t="s">
        <v>534</v>
      </c>
      <c r="G7" s="31" t="s">
        <v>598</v>
      </c>
      <c r="H7" s="15" t="s">
        <v>11</v>
      </c>
      <c r="I7" s="15" t="s">
        <v>235</v>
      </c>
      <c r="J7" s="15" t="s">
        <v>86</v>
      </c>
      <c r="K7" s="15">
        <v>37</v>
      </c>
      <c r="L7" s="20">
        <v>0</v>
      </c>
      <c r="M7" s="16">
        <f>K7+L7</f>
        <v>37</v>
      </c>
      <c r="N7" s="20">
        <v>100</v>
      </c>
      <c r="O7" s="21">
        <f t="shared" si="0"/>
        <v>0.37</v>
      </c>
      <c r="P7" s="21"/>
      <c r="Q7" s="32" t="s">
        <v>631</v>
      </c>
    </row>
    <row r="8" spans="1:18" s="7" customFormat="1" ht="17.25" customHeight="1">
      <c r="A8" s="15">
        <v>50</v>
      </c>
      <c r="B8" s="30" t="s">
        <v>154</v>
      </c>
      <c r="C8" s="24" t="s">
        <v>142</v>
      </c>
      <c r="D8" s="24" t="s">
        <v>79</v>
      </c>
      <c r="E8" s="15" t="s">
        <v>245</v>
      </c>
      <c r="F8" s="24" t="s">
        <v>534</v>
      </c>
      <c r="G8" s="31" t="s">
        <v>598</v>
      </c>
      <c r="H8" s="15" t="s">
        <v>11</v>
      </c>
      <c r="I8" s="15" t="s">
        <v>235</v>
      </c>
      <c r="J8" s="15" t="s">
        <v>37</v>
      </c>
      <c r="K8" s="15">
        <v>36</v>
      </c>
      <c r="L8" s="20">
        <v>0</v>
      </c>
      <c r="M8" s="16">
        <f>K8+L8</f>
        <v>36</v>
      </c>
      <c r="N8" s="20">
        <v>100</v>
      </c>
      <c r="O8" s="21">
        <f t="shared" si="0"/>
        <v>0.36</v>
      </c>
      <c r="P8" s="21"/>
      <c r="Q8" s="32" t="s">
        <v>631</v>
      </c>
    </row>
    <row r="9" spans="1:18" s="7" customFormat="1" ht="17.25" customHeight="1">
      <c r="A9" s="15">
        <v>67</v>
      </c>
      <c r="B9" s="18" t="s">
        <v>760</v>
      </c>
      <c r="C9" s="18" t="s">
        <v>737</v>
      </c>
      <c r="D9" s="18" t="s">
        <v>713</v>
      </c>
      <c r="E9" s="15" t="s">
        <v>233</v>
      </c>
      <c r="F9" s="28" t="s">
        <v>534</v>
      </c>
      <c r="G9" s="35" t="s">
        <v>717</v>
      </c>
      <c r="H9" s="18" t="s">
        <v>11</v>
      </c>
      <c r="I9" s="15" t="s">
        <v>535</v>
      </c>
      <c r="J9" s="15" t="s">
        <v>761</v>
      </c>
      <c r="K9" s="26" t="s">
        <v>339</v>
      </c>
      <c r="L9" s="20"/>
      <c r="M9" s="26">
        <f>K9+L9</f>
        <v>35</v>
      </c>
      <c r="N9" s="20">
        <v>100</v>
      </c>
      <c r="O9" s="21">
        <f t="shared" si="0"/>
        <v>0.35</v>
      </c>
      <c r="P9" s="21"/>
      <c r="Q9" s="16" t="s">
        <v>730</v>
      </c>
    </row>
    <row r="10" spans="1:18" s="7" customFormat="1" ht="17.25" customHeight="1">
      <c r="A10" s="15">
        <v>12</v>
      </c>
      <c r="B10" s="18" t="s">
        <v>81</v>
      </c>
      <c r="C10" s="18" t="s">
        <v>266</v>
      </c>
      <c r="D10" s="18" t="s">
        <v>82</v>
      </c>
      <c r="E10" s="15" t="s">
        <v>233</v>
      </c>
      <c r="F10" s="18"/>
      <c r="G10" s="17" t="s">
        <v>234</v>
      </c>
      <c r="H10" s="18" t="s">
        <v>11</v>
      </c>
      <c r="I10" s="15" t="s">
        <v>235</v>
      </c>
      <c r="J10" s="15" t="s">
        <v>42</v>
      </c>
      <c r="K10" s="16" t="s">
        <v>83</v>
      </c>
      <c r="L10" s="20"/>
      <c r="M10" s="16" t="s">
        <v>83</v>
      </c>
      <c r="N10" s="20">
        <v>100</v>
      </c>
      <c r="O10" s="21">
        <f t="shared" si="0"/>
        <v>0.34</v>
      </c>
      <c r="P10" s="21"/>
      <c r="Q10" s="16" t="s">
        <v>237</v>
      </c>
    </row>
    <row r="11" spans="1:18" s="7" customFormat="1" ht="15.75">
      <c r="A11" s="15">
        <v>27</v>
      </c>
      <c r="B11" s="22" t="s">
        <v>300</v>
      </c>
      <c r="C11" s="16" t="s">
        <v>301</v>
      </c>
      <c r="D11" s="16" t="s">
        <v>79</v>
      </c>
      <c r="E11" s="15" t="s">
        <v>245</v>
      </c>
      <c r="F11" s="16"/>
      <c r="G11" s="17" t="s">
        <v>234</v>
      </c>
      <c r="H11" s="18" t="s">
        <v>11</v>
      </c>
      <c r="I11" s="15" t="s">
        <v>235</v>
      </c>
      <c r="J11" s="15" t="s">
        <v>282</v>
      </c>
      <c r="K11" s="16" t="s">
        <v>83</v>
      </c>
      <c r="L11" s="19"/>
      <c r="M11" s="16" t="s">
        <v>83</v>
      </c>
      <c r="N11" s="20">
        <v>100</v>
      </c>
      <c r="O11" s="21">
        <f t="shared" si="0"/>
        <v>0.34</v>
      </c>
      <c r="P11" s="21"/>
      <c r="Q11" s="16" t="s">
        <v>237</v>
      </c>
    </row>
    <row r="12" spans="1:18" s="7" customFormat="1" ht="15.75">
      <c r="A12" s="15">
        <v>39</v>
      </c>
      <c r="B12" s="18" t="s">
        <v>113</v>
      </c>
      <c r="C12" s="18" t="s">
        <v>114</v>
      </c>
      <c r="D12" s="18" t="s">
        <v>82</v>
      </c>
      <c r="E12" s="15" t="s">
        <v>233</v>
      </c>
      <c r="F12" s="18" t="s">
        <v>534</v>
      </c>
      <c r="G12" s="17" t="s">
        <v>119</v>
      </c>
      <c r="H12" s="18" t="s">
        <v>11</v>
      </c>
      <c r="I12" s="15" t="s">
        <v>535</v>
      </c>
      <c r="J12" s="15">
        <v>5</v>
      </c>
      <c r="K12" s="26" t="s">
        <v>83</v>
      </c>
      <c r="L12" s="20"/>
      <c r="M12" s="16">
        <f>K12+L12</f>
        <v>34</v>
      </c>
      <c r="N12" s="20">
        <v>100</v>
      </c>
      <c r="O12" s="21">
        <f t="shared" si="0"/>
        <v>0.34</v>
      </c>
      <c r="P12" s="21"/>
      <c r="Q12" s="16" t="s">
        <v>536</v>
      </c>
    </row>
    <row r="13" spans="1:18" s="7" customFormat="1" ht="15.75">
      <c r="A13" s="15">
        <v>1</v>
      </c>
      <c r="B13" s="16" t="s">
        <v>230</v>
      </c>
      <c r="C13" s="27" t="s">
        <v>231</v>
      </c>
      <c r="D13" s="16" t="s">
        <v>232</v>
      </c>
      <c r="E13" s="15" t="s">
        <v>233</v>
      </c>
      <c r="F13" s="28"/>
      <c r="G13" s="17" t="s">
        <v>234</v>
      </c>
      <c r="H13" s="18" t="s">
        <v>11</v>
      </c>
      <c r="I13" s="15" t="s">
        <v>235</v>
      </c>
      <c r="J13" s="15" t="s">
        <v>37</v>
      </c>
      <c r="K13" s="16" t="s">
        <v>236</v>
      </c>
      <c r="L13" s="20"/>
      <c r="M13" s="16" t="s">
        <v>236</v>
      </c>
      <c r="N13" s="20">
        <v>100</v>
      </c>
      <c r="O13" s="21">
        <f t="shared" si="0"/>
        <v>0.33</v>
      </c>
      <c r="P13" s="21"/>
      <c r="Q13" s="16" t="s">
        <v>237</v>
      </c>
    </row>
    <row r="14" spans="1:18" s="7" customFormat="1" ht="15.75">
      <c r="A14" s="15">
        <v>3</v>
      </c>
      <c r="B14" s="23" t="s">
        <v>241</v>
      </c>
      <c r="C14" s="24" t="s">
        <v>242</v>
      </c>
      <c r="D14" s="24" t="s">
        <v>84</v>
      </c>
      <c r="E14" s="15" t="s">
        <v>233</v>
      </c>
      <c r="F14" s="24"/>
      <c r="G14" s="17" t="s">
        <v>234</v>
      </c>
      <c r="H14" s="18" t="s">
        <v>11</v>
      </c>
      <c r="I14" s="15" t="s">
        <v>235</v>
      </c>
      <c r="J14" s="15" t="s">
        <v>37</v>
      </c>
      <c r="K14" s="16" t="s">
        <v>236</v>
      </c>
      <c r="L14" s="20"/>
      <c r="M14" s="16" t="s">
        <v>236</v>
      </c>
      <c r="N14" s="20">
        <v>100</v>
      </c>
      <c r="O14" s="21">
        <f t="shared" si="0"/>
        <v>0.33</v>
      </c>
      <c r="P14" s="21"/>
      <c r="Q14" s="16" t="s">
        <v>237</v>
      </c>
    </row>
    <row r="15" spans="1:18" s="7" customFormat="1" ht="15.75">
      <c r="A15" s="15">
        <v>40</v>
      </c>
      <c r="B15" s="16" t="s">
        <v>115</v>
      </c>
      <c r="C15" s="28" t="s">
        <v>116</v>
      </c>
      <c r="D15" s="16" t="s">
        <v>117</v>
      </c>
      <c r="E15" s="15" t="s">
        <v>233</v>
      </c>
      <c r="F15" s="28" t="s">
        <v>534</v>
      </c>
      <c r="G15" s="17" t="s">
        <v>119</v>
      </c>
      <c r="H15" s="18" t="s">
        <v>11</v>
      </c>
      <c r="I15" s="15" t="s">
        <v>535</v>
      </c>
      <c r="J15" s="15">
        <v>5</v>
      </c>
      <c r="K15" s="26" t="s">
        <v>118</v>
      </c>
      <c r="L15" s="20"/>
      <c r="M15" s="16">
        <f t="shared" ref="M15:M20" si="1">K15+L15</f>
        <v>32</v>
      </c>
      <c r="N15" s="20">
        <v>100</v>
      </c>
      <c r="O15" s="21">
        <f t="shared" si="0"/>
        <v>0.32</v>
      </c>
      <c r="P15" s="21"/>
      <c r="Q15" s="16" t="s">
        <v>536</v>
      </c>
    </row>
    <row r="16" spans="1:18" s="7" customFormat="1" ht="15.75">
      <c r="A16" s="15">
        <v>51</v>
      </c>
      <c r="B16" s="30" t="s">
        <v>156</v>
      </c>
      <c r="C16" s="24" t="s">
        <v>157</v>
      </c>
      <c r="D16" s="24" t="s">
        <v>158</v>
      </c>
      <c r="E16" s="15" t="s">
        <v>245</v>
      </c>
      <c r="F16" s="24" t="s">
        <v>534</v>
      </c>
      <c r="G16" s="31" t="s">
        <v>598</v>
      </c>
      <c r="H16" s="15" t="s">
        <v>11</v>
      </c>
      <c r="I16" s="15" t="s">
        <v>235</v>
      </c>
      <c r="J16" s="15" t="s">
        <v>37</v>
      </c>
      <c r="K16" s="15">
        <v>31</v>
      </c>
      <c r="L16" s="20">
        <v>0</v>
      </c>
      <c r="M16" s="16">
        <f t="shared" si="1"/>
        <v>31</v>
      </c>
      <c r="N16" s="20">
        <v>100</v>
      </c>
      <c r="O16" s="21">
        <f t="shared" si="0"/>
        <v>0.31</v>
      </c>
      <c r="P16" s="21"/>
      <c r="Q16" s="32" t="s">
        <v>631</v>
      </c>
    </row>
    <row r="17" spans="1:17" s="7" customFormat="1" ht="15.75">
      <c r="A17" s="15">
        <v>59</v>
      </c>
      <c r="B17" s="16" t="s">
        <v>705</v>
      </c>
      <c r="C17" s="16" t="s">
        <v>635</v>
      </c>
      <c r="D17" s="16" t="s">
        <v>100</v>
      </c>
      <c r="E17" s="15" t="s">
        <v>245</v>
      </c>
      <c r="F17" s="16" t="s">
        <v>534</v>
      </c>
      <c r="G17" s="17" t="s">
        <v>177</v>
      </c>
      <c r="H17" s="18" t="s">
        <v>11</v>
      </c>
      <c r="I17" s="15" t="s">
        <v>667</v>
      </c>
      <c r="J17" s="15">
        <v>5</v>
      </c>
      <c r="K17" s="26" t="s">
        <v>128</v>
      </c>
      <c r="L17" s="20">
        <v>0</v>
      </c>
      <c r="M17" s="26">
        <f t="shared" si="1"/>
        <v>31</v>
      </c>
      <c r="N17" s="20">
        <v>100</v>
      </c>
      <c r="O17" s="21">
        <f t="shared" si="0"/>
        <v>0.31</v>
      </c>
      <c r="P17" s="21"/>
      <c r="Q17" s="16" t="s">
        <v>674</v>
      </c>
    </row>
    <row r="18" spans="1:17" s="7" customFormat="1" ht="15.75">
      <c r="A18" s="15">
        <v>52</v>
      </c>
      <c r="B18" s="30" t="s">
        <v>643</v>
      </c>
      <c r="C18" s="24" t="s">
        <v>209</v>
      </c>
      <c r="D18" s="24" t="s">
        <v>80</v>
      </c>
      <c r="E18" s="15" t="s">
        <v>245</v>
      </c>
      <c r="F18" s="24" t="s">
        <v>534</v>
      </c>
      <c r="G18" s="31" t="s">
        <v>598</v>
      </c>
      <c r="H18" s="15" t="s">
        <v>11</v>
      </c>
      <c r="I18" s="15" t="s">
        <v>235</v>
      </c>
      <c r="J18" s="15" t="s">
        <v>37</v>
      </c>
      <c r="K18" s="15">
        <v>29</v>
      </c>
      <c r="L18" s="20">
        <v>0</v>
      </c>
      <c r="M18" s="16">
        <f t="shared" si="1"/>
        <v>29</v>
      </c>
      <c r="N18" s="20">
        <v>100</v>
      </c>
      <c r="O18" s="21">
        <f t="shared" si="0"/>
        <v>0.28999999999999998</v>
      </c>
      <c r="P18" s="21"/>
      <c r="Q18" s="32" t="s">
        <v>631</v>
      </c>
    </row>
    <row r="19" spans="1:17" s="7" customFormat="1" ht="15.75">
      <c r="A19" s="15">
        <v>41</v>
      </c>
      <c r="B19" s="19" t="s">
        <v>587</v>
      </c>
      <c r="C19" s="19" t="s">
        <v>594</v>
      </c>
      <c r="D19" s="19" t="s">
        <v>99</v>
      </c>
      <c r="E19" s="15" t="s">
        <v>233</v>
      </c>
      <c r="F19" s="17"/>
      <c r="G19" s="17" t="s">
        <v>147</v>
      </c>
      <c r="H19" s="18" t="s">
        <v>11</v>
      </c>
      <c r="I19" s="15" t="s">
        <v>535</v>
      </c>
      <c r="J19" s="15">
        <v>5</v>
      </c>
      <c r="K19" s="26" t="s">
        <v>151</v>
      </c>
      <c r="L19" s="20"/>
      <c r="M19" s="16">
        <f t="shared" si="1"/>
        <v>28</v>
      </c>
      <c r="N19" s="20">
        <v>100</v>
      </c>
      <c r="O19" s="21">
        <f t="shared" si="0"/>
        <v>0.28000000000000003</v>
      </c>
      <c r="P19" s="21"/>
      <c r="Q19" s="29" t="s">
        <v>579</v>
      </c>
    </row>
    <row r="20" spans="1:17" s="7" customFormat="1" ht="15.75">
      <c r="A20" s="15">
        <v>60</v>
      </c>
      <c r="B20" s="16" t="s">
        <v>706</v>
      </c>
      <c r="C20" s="28" t="s">
        <v>707</v>
      </c>
      <c r="D20" s="16" t="s">
        <v>93</v>
      </c>
      <c r="E20" s="15" t="s">
        <v>245</v>
      </c>
      <c r="F20" s="28" t="s">
        <v>534</v>
      </c>
      <c r="G20" s="17" t="s">
        <v>177</v>
      </c>
      <c r="H20" s="18" t="s">
        <v>11</v>
      </c>
      <c r="I20" s="15" t="s">
        <v>667</v>
      </c>
      <c r="J20" s="15">
        <v>5</v>
      </c>
      <c r="K20" s="26" t="s">
        <v>151</v>
      </c>
      <c r="L20" s="20">
        <v>0</v>
      </c>
      <c r="M20" s="26">
        <f t="shared" si="1"/>
        <v>28</v>
      </c>
      <c r="N20" s="20">
        <v>100</v>
      </c>
      <c r="O20" s="21">
        <f t="shared" si="0"/>
        <v>0.28000000000000003</v>
      </c>
      <c r="P20" s="21"/>
      <c r="Q20" s="16" t="s">
        <v>674</v>
      </c>
    </row>
    <row r="21" spans="1:17" s="7" customFormat="1" ht="15.75">
      <c r="A21" s="15">
        <v>2</v>
      </c>
      <c r="B21" s="19" t="s">
        <v>238</v>
      </c>
      <c r="C21" s="19" t="s">
        <v>35</v>
      </c>
      <c r="D21" s="19" t="s">
        <v>239</v>
      </c>
      <c r="E21" s="15" t="s">
        <v>233</v>
      </c>
      <c r="F21" s="19"/>
      <c r="G21" s="17" t="s">
        <v>234</v>
      </c>
      <c r="H21" s="18" t="s">
        <v>11</v>
      </c>
      <c r="I21" s="15" t="s">
        <v>235</v>
      </c>
      <c r="J21" s="15" t="s">
        <v>37</v>
      </c>
      <c r="K21" s="16" t="s">
        <v>240</v>
      </c>
      <c r="L21" s="20"/>
      <c r="M21" s="16" t="s">
        <v>240</v>
      </c>
      <c r="N21" s="20">
        <v>100</v>
      </c>
      <c r="O21" s="21">
        <f t="shared" si="0"/>
        <v>0.27</v>
      </c>
      <c r="P21" s="21"/>
      <c r="Q21" s="16" t="s">
        <v>237</v>
      </c>
    </row>
    <row r="22" spans="1:17" s="7" customFormat="1" ht="15.75">
      <c r="A22" s="15">
        <v>43</v>
      </c>
      <c r="B22" s="30" t="s">
        <v>636</v>
      </c>
      <c r="C22" s="24" t="s">
        <v>533</v>
      </c>
      <c r="D22" s="24" t="s">
        <v>72</v>
      </c>
      <c r="E22" s="15" t="s">
        <v>245</v>
      </c>
      <c r="F22" s="24" t="s">
        <v>534</v>
      </c>
      <c r="G22" s="31" t="s">
        <v>598</v>
      </c>
      <c r="H22" s="15" t="s">
        <v>11</v>
      </c>
      <c r="I22" s="15" t="s">
        <v>235</v>
      </c>
      <c r="J22" s="15" t="s">
        <v>282</v>
      </c>
      <c r="K22" s="15">
        <v>26</v>
      </c>
      <c r="L22" s="20">
        <v>0</v>
      </c>
      <c r="M22" s="16">
        <f>K22+L22</f>
        <v>26</v>
      </c>
      <c r="N22" s="20">
        <v>100</v>
      </c>
      <c r="O22" s="21">
        <f t="shared" si="0"/>
        <v>0.26</v>
      </c>
      <c r="P22" s="21"/>
      <c r="Q22" s="32" t="s">
        <v>631</v>
      </c>
    </row>
    <row r="23" spans="1:17" s="7" customFormat="1" ht="15.75">
      <c r="A23" s="15">
        <v>47</v>
      </c>
      <c r="B23" s="30" t="s">
        <v>639</v>
      </c>
      <c r="C23" s="24" t="s">
        <v>514</v>
      </c>
      <c r="D23" s="24" t="s">
        <v>360</v>
      </c>
      <c r="E23" s="15" t="s">
        <v>233</v>
      </c>
      <c r="F23" s="24" t="s">
        <v>534</v>
      </c>
      <c r="G23" s="31" t="s">
        <v>598</v>
      </c>
      <c r="H23" s="15" t="s">
        <v>11</v>
      </c>
      <c r="I23" s="15" t="s">
        <v>235</v>
      </c>
      <c r="J23" s="15" t="s">
        <v>86</v>
      </c>
      <c r="K23" s="15">
        <v>26</v>
      </c>
      <c r="L23" s="20">
        <v>0</v>
      </c>
      <c r="M23" s="16">
        <f>K23+L23</f>
        <v>26</v>
      </c>
      <c r="N23" s="20">
        <v>100</v>
      </c>
      <c r="O23" s="21">
        <f t="shared" si="0"/>
        <v>0.26</v>
      </c>
      <c r="P23" s="21"/>
      <c r="Q23" s="32" t="s">
        <v>631</v>
      </c>
    </row>
    <row r="24" spans="1:17" s="7" customFormat="1" ht="15.75">
      <c r="A24" s="15">
        <v>32</v>
      </c>
      <c r="B24" s="18" t="s">
        <v>461</v>
      </c>
      <c r="C24" s="18" t="s">
        <v>176</v>
      </c>
      <c r="D24" s="18" t="s">
        <v>79</v>
      </c>
      <c r="E24" s="15" t="s">
        <v>245</v>
      </c>
      <c r="F24" s="18"/>
      <c r="G24" s="25" t="s">
        <v>110</v>
      </c>
      <c r="H24" s="18" t="s">
        <v>11</v>
      </c>
      <c r="I24" s="15" t="s">
        <v>454</v>
      </c>
      <c r="J24" s="15">
        <v>5</v>
      </c>
      <c r="K24" s="26"/>
      <c r="L24" s="20"/>
      <c r="M24" s="16" t="s">
        <v>462</v>
      </c>
      <c r="N24" s="20">
        <v>100</v>
      </c>
      <c r="O24" s="21">
        <v>0.25</v>
      </c>
      <c r="P24" s="21"/>
      <c r="Q24" s="16" t="s">
        <v>455</v>
      </c>
    </row>
    <row r="25" spans="1:17" s="7" customFormat="1" ht="15.75">
      <c r="A25" s="15">
        <v>10</v>
      </c>
      <c r="B25" s="18" t="s">
        <v>258</v>
      </c>
      <c r="C25" s="18" t="s">
        <v>259</v>
      </c>
      <c r="D25" s="18" t="s">
        <v>260</v>
      </c>
      <c r="E25" s="15" t="s">
        <v>245</v>
      </c>
      <c r="F25" s="18"/>
      <c r="G25" s="17" t="s">
        <v>234</v>
      </c>
      <c r="H25" s="18" t="s">
        <v>11</v>
      </c>
      <c r="I25" s="15" t="s">
        <v>235</v>
      </c>
      <c r="J25" s="15" t="s">
        <v>86</v>
      </c>
      <c r="K25" s="16" t="s">
        <v>261</v>
      </c>
      <c r="L25" s="20"/>
      <c r="M25" s="16" t="s">
        <v>261</v>
      </c>
      <c r="N25" s="20">
        <v>100</v>
      </c>
      <c r="O25" s="21">
        <f t="shared" ref="O25:O32" si="2">M25/N25</f>
        <v>0.25</v>
      </c>
      <c r="P25" s="21"/>
      <c r="Q25" s="16" t="s">
        <v>237</v>
      </c>
    </row>
    <row r="26" spans="1:17" s="7" customFormat="1" ht="15.75">
      <c r="A26" s="15">
        <v>44</v>
      </c>
      <c r="B26" s="30" t="s">
        <v>637</v>
      </c>
      <c r="C26" s="24" t="s">
        <v>486</v>
      </c>
      <c r="D26" s="24" t="s">
        <v>49</v>
      </c>
      <c r="E26" s="15" t="s">
        <v>233</v>
      </c>
      <c r="F26" s="24" t="s">
        <v>534</v>
      </c>
      <c r="G26" s="31" t="s">
        <v>598</v>
      </c>
      <c r="H26" s="15" t="s">
        <v>11</v>
      </c>
      <c r="I26" s="15" t="s">
        <v>235</v>
      </c>
      <c r="J26" s="15" t="s">
        <v>282</v>
      </c>
      <c r="K26" s="15">
        <v>25</v>
      </c>
      <c r="L26" s="20">
        <v>0</v>
      </c>
      <c r="M26" s="16">
        <f>K26+L26</f>
        <v>25</v>
      </c>
      <c r="N26" s="20">
        <v>100</v>
      </c>
      <c r="O26" s="21">
        <f t="shared" si="2"/>
        <v>0.25</v>
      </c>
      <c r="P26" s="21"/>
      <c r="Q26" s="32" t="s">
        <v>631</v>
      </c>
    </row>
    <row r="27" spans="1:17" s="7" customFormat="1" ht="15.75">
      <c r="A27" s="15">
        <v>61</v>
      </c>
      <c r="B27" s="16" t="s">
        <v>708</v>
      </c>
      <c r="C27" s="16" t="s">
        <v>704</v>
      </c>
      <c r="D27" s="28" t="s">
        <v>709</v>
      </c>
      <c r="E27" s="15" t="s">
        <v>233</v>
      </c>
      <c r="F27" s="16" t="s">
        <v>534</v>
      </c>
      <c r="G27" s="17" t="s">
        <v>177</v>
      </c>
      <c r="H27" s="18" t="s">
        <v>11</v>
      </c>
      <c r="I27" s="15" t="s">
        <v>667</v>
      </c>
      <c r="J27" s="15">
        <v>5</v>
      </c>
      <c r="K27" s="26" t="s">
        <v>261</v>
      </c>
      <c r="L27" s="20">
        <v>0</v>
      </c>
      <c r="M27" s="26">
        <f>K27+L27</f>
        <v>25</v>
      </c>
      <c r="N27" s="20">
        <v>100</v>
      </c>
      <c r="O27" s="21">
        <f t="shared" si="2"/>
        <v>0.25</v>
      </c>
      <c r="P27" s="21"/>
      <c r="Q27" s="16" t="s">
        <v>674</v>
      </c>
    </row>
    <row r="28" spans="1:17" s="7" customFormat="1" ht="15.75">
      <c r="A28" s="15">
        <v>34</v>
      </c>
      <c r="B28" s="18" t="s">
        <v>466</v>
      </c>
      <c r="C28" s="18" t="s">
        <v>467</v>
      </c>
      <c r="D28" s="18" t="s">
        <v>468</v>
      </c>
      <c r="E28" s="15" t="s">
        <v>245</v>
      </c>
      <c r="F28" s="18"/>
      <c r="G28" s="25" t="s">
        <v>110</v>
      </c>
      <c r="H28" s="18" t="s">
        <v>11</v>
      </c>
      <c r="I28" s="15" t="s">
        <v>454</v>
      </c>
      <c r="J28" s="15">
        <v>5</v>
      </c>
      <c r="K28" s="26"/>
      <c r="L28" s="20"/>
      <c r="M28" s="16" t="s">
        <v>251</v>
      </c>
      <c r="N28" s="20">
        <v>100</v>
      </c>
      <c r="O28" s="21">
        <f t="shared" si="2"/>
        <v>0.24</v>
      </c>
      <c r="P28" s="21"/>
      <c r="Q28" s="16" t="s">
        <v>455</v>
      </c>
    </row>
    <row r="29" spans="1:17">
      <c r="A29" s="15">
        <v>7</v>
      </c>
      <c r="B29" s="18" t="s">
        <v>249</v>
      </c>
      <c r="C29" s="18" t="s">
        <v>250</v>
      </c>
      <c r="D29" s="18" t="s">
        <v>10</v>
      </c>
      <c r="E29" s="15" t="s">
        <v>245</v>
      </c>
      <c r="F29" s="18"/>
      <c r="G29" s="17" t="s">
        <v>234</v>
      </c>
      <c r="H29" s="18" t="s">
        <v>11</v>
      </c>
      <c r="I29" s="15" t="s">
        <v>235</v>
      </c>
      <c r="J29" s="15" t="s">
        <v>86</v>
      </c>
      <c r="K29" s="16" t="s">
        <v>251</v>
      </c>
      <c r="L29" s="20"/>
      <c r="M29" s="16" t="s">
        <v>251</v>
      </c>
      <c r="N29" s="20">
        <v>100</v>
      </c>
      <c r="O29" s="21">
        <f t="shared" si="2"/>
        <v>0.24</v>
      </c>
      <c r="P29" s="21"/>
      <c r="Q29" s="16" t="s">
        <v>237</v>
      </c>
    </row>
    <row r="30" spans="1:17">
      <c r="A30" s="15">
        <v>71</v>
      </c>
      <c r="B30" s="16" t="s">
        <v>765</v>
      </c>
      <c r="C30" s="28" t="s">
        <v>766</v>
      </c>
      <c r="D30" s="16" t="s">
        <v>767</v>
      </c>
      <c r="E30" s="15" t="s">
        <v>245</v>
      </c>
      <c r="F30" s="28" t="s">
        <v>534</v>
      </c>
      <c r="G30" s="35" t="s">
        <v>717</v>
      </c>
      <c r="H30" s="18" t="s">
        <v>11</v>
      </c>
      <c r="I30" s="15" t="s">
        <v>535</v>
      </c>
      <c r="J30" s="15" t="s">
        <v>768</v>
      </c>
      <c r="K30" s="26" t="s">
        <v>251</v>
      </c>
      <c r="L30" s="20"/>
      <c r="M30" s="26">
        <f>K30+L30</f>
        <v>24</v>
      </c>
      <c r="N30" s="20">
        <v>100</v>
      </c>
      <c r="O30" s="21">
        <f t="shared" si="2"/>
        <v>0.24</v>
      </c>
      <c r="P30" s="21"/>
      <c r="Q30" s="16" t="s">
        <v>730</v>
      </c>
    </row>
    <row r="31" spans="1:17">
      <c r="A31" s="15">
        <v>53</v>
      </c>
      <c r="B31" s="30" t="s">
        <v>644</v>
      </c>
      <c r="C31" s="24" t="s">
        <v>44</v>
      </c>
      <c r="D31" s="24" t="s">
        <v>108</v>
      </c>
      <c r="E31" s="15" t="s">
        <v>245</v>
      </c>
      <c r="F31" s="24" t="s">
        <v>534</v>
      </c>
      <c r="G31" s="31" t="s">
        <v>598</v>
      </c>
      <c r="H31" s="15" t="s">
        <v>11</v>
      </c>
      <c r="I31" s="15" t="s">
        <v>235</v>
      </c>
      <c r="J31" s="15" t="s">
        <v>37</v>
      </c>
      <c r="K31" s="15">
        <v>23</v>
      </c>
      <c r="L31" s="20">
        <v>0</v>
      </c>
      <c r="M31" s="16">
        <f>K31+L31</f>
        <v>23</v>
      </c>
      <c r="N31" s="20">
        <v>100</v>
      </c>
      <c r="O31" s="21">
        <f t="shared" si="2"/>
        <v>0.23</v>
      </c>
      <c r="P31" s="21"/>
      <c r="Q31" s="32" t="s">
        <v>631</v>
      </c>
    </row>
    <row r="32" spans="1:17">
      <c r="A32" s="15">
        <v>62</v>
      </c>
      <c r="B32" s="16" t="s">
        <v>710</v>
      </c>
      <c r="C32" s="28" t="s">
        <v>162</v>
      </c>
      <c r="D32" s="16" t="s">
        <v>82</v>
      </c>
      <c r="E32" s="15" t="s">
        <v>233</v>
      </c>
      <c r="F32" s="28" t="s">
        <v>534</v>
      </c>
      <c r="G32" s="17" t="s">
        <v>177</v>
      </c>
      <c r="H32" s="18" t="s">
        <v>11</v>
      </c>
      <c r="I32" s="15" t="s">
        <v>667</v>
      </c>
      <c r="J32" s="15">
        <v>5</v>
      </c>
      <c r="K32" s="26" t="s">
        <v>516</v>
      </c>
      <c r="L32" s="20">
        <v>0</v>
      </c>
      <c r="M32" s="26">
        <f>K32+L32</f>
        <v>23</v>
      </c>
      <c r="N32" s="20">
        <v>100</v>
      </c>
      <c r="O32" s="21">
        <f t="shared" si="2"/>
        <v>0.23</v>
      </c>
      <c r="P32" s="21"/>
      <c r="Q32" s="16" t="s">
        <v>674</v>
      </c>
    </row>
    <row r="33" spans="1:17">
      <c r="A33" s="15">
        <v>38</v>
      </c>
      <c r="B33" s="16" t="s">
        <v>243</v>
      </c>
      <c r="C33" s="16" t="s">
        <v>473</v>
      </c>
      <c r="D33" s="28" t="s">
        <v>79</v>
      </c>
      <c r="E33" s="15" t="s">
        <v>245</v>
      </c>
      <c r="F33" s="16"/>
      <c r="G33" s="25" t="s">
        <v>110</v>
      </c>
      <c r="H33" s="18" t="s">
        <v>11</v>
      </c>
      <c r="I33" s="21" t="s">
        <v>454</v>
      </c>
      <c r="J33" s="15">
        <v>5</v>
      </c>
      <c r="K33" s="16"/>
      <c r="L33" s="19"/>
      <c r="M33" s="16" t="s">
        <v>474</v>
      </c>
      <c r="N33" s="20">
        <v>100</v>
      </c>
      <c r="O33" s="21">
        <v>0.22</v>
      </c>
      <c r="P33" s="21"/>
      <c r="Q33" s="16" t="s">
        <v>455</v>
      </c>
    </row>
    <row r="34" spans="1:17">
      <c r="A34" s="15">
        <v>14</v>
      </c>
      <c r="B34" s="16" t="s">
        <v>269</v>
      </c>
      <c r="C34" s="16" t="s">
        <v>270</v>
      </c>
      <c r="D34" s="28" t="s">
        <v>271</v>
      </c>
      <c r="E34" s="15" t="s">
        <v>245</v>
      </c>
      <c r="F34" s="16"/>
      <c r="G34" s="17" t="s">
        <v>234</v>
      </c>
      <c r="H34" s="18" t="s">
        <v>11</v>
      </c>
      <c r="I34" s="15" t="s">
        <v>235</v>
      </c>
      <c r="J34" s="15" t="s">
        <v>42</v>
      </c>
      <c r="K34" s="16" t="s">
        <v>272</v>
      </c>
      <c r="L34" s="19"/>
      <c r="M34" s="16" t="s">
        <v>272</v>
      </c>
      <c r="N34" s="20">
        <v>100</v>
      </c>
      <c r="O34" s="21">
        <f t="shared" ref="O34:O75" si="3">M34/N34</f>
        <v>0.22</v>
      </c>
      <c r="P34" s="21"/>
      <c r="Q34" s="16" t="s">
        <v>237</v>
      </c>
    </row>
    <row r="35" spans="1:17">
      <c r="A35" s="15">
        <v>63</v>
      </c>
      <c r="B35" s="33" t="s">
        <v>711</v>
      </c>
      <c r="C35" s="24" t="s">
        <v>133</v>
      </c>
      <c r="D35" s="24" t="s">
        <v>72</v>
      </c>
      <c r="E35" s="15" t="s">
        <v>245</v>
      </c>
      <c r="F35" s="24" t="s">
        <v>534</v>
      </c>
      <c r="G35" s="17" t="s">
        <v>177</v>
      </c>
      <c r="H35" s="18" t="s">
        <v>11</v>
      </c>
      <c r="I35" s="15" t="s">
        <v>667</v>
      </c>
      <c r="J35" s="15">
        <v>5</v>
      </c>
      <c r="K35" s="26" t="s">
        <v>272</v>
      </c>
      <c r="L35" s="20">
        <v>0</v>
      </c>
      <c r="M35" s="26">
        <f>K35+L35</f>
        <v>22</v>
      </c>
      <c r="N35" s="20">
        <v>100</v>
      </c>
      <c r="O35" s="21">
        <f t="shared" si="3"/>
        <v>0.22</v>
      </c>
      <c r="P35" s="21"/>
      <c r="Q35" s="29" t="s">
        <v>674</v>
      </c>
    </row>
    <row r="36" spans="1:17">
      <c r="A36" s="15">
        <v>64</v>
      </c>
      <c r="B36" s="33" t="s">
        <v>712</v>
      </c>
      <c r="C36" s="24" t="s">
        <v>488</v>
      </c>
      <c r="D36" s="24" t="s">
        <v>713</v>
      </c>
      <c r="E36" s="15" t="s">
        <v>233</v>
      </c>
      <c r="F36" s="24" t="s">
        <v>534</v>
      </c>
      <c r="G36" s="17" t="s">
        <v>177</v>
      </c>
      <c r="H36" s="18" t="s">
        <v>11</v>
      </c>
      <c r="I36" s="15" t="s">
        <v>667</v>
      </c>
      <c r="J36" s="15">
        <v>5</v>
      </c>
      <c r="K36" s="26" t="s">
        <v>381</v>
      </c>
      <c r="L36" s="20">
        <v>0</v>
      </c>
      <c r="M36" s="26">
        <f>K36+L36</f>
        <v>21</v>
      </c>
      <c r="N36" s="20">
        <v>100</v>
      </c>
      <c r="O36" s="21">
        <f t="shared" si="3"/>
        <v>0.21</v>
      </c>
      <c r="P36" s="21"/>
      <c r="Q36" s="29" t="s">
        <v>674</v>
      </c>
    </row>
    <row r="37" spans="1:17">
      <c r="A37" s="15">
        <v>68</v>
      </c>
      <c r="B37" s="18" t="s">
        <v>738</v>
      </c>
      <c r="C37" s="18" t="s">
        <v>458</v>
      </c>
      <c r="D37" s="18" t="s">
        <v>96</v>
      </c>
      <c r="E37" s="15" t="s">
        <v>233</v>
      </c>
      <c r="F37" s="28" t="s">
        <v>534</v>
      </c>
      <c r="G37" s="35" t="s">
        <v>717</v>
      </c>
      <c r="H37" s="18" t="s">
        <v>11</v>
      </c>
      <c r="I37" s="15" t="s">
        <v>535</v>
      </c>
      <c r="J37" s="15" t="s">
        <v>761</v>
      </c>
      <c r="K37" s="26" t="s">
        <v>381</v>
      </c>
      <c r="L37" s="20"/>
      <c r="M37" s="26">
        <f>K37+L37</f>
        <v>21</v>
      </c>
      <c r="N37" s="20">
        <v>100</v>
      </c>
      <c r="O37" s="21">
        <f t="shared" si="3"/>
        <v>0.21</v>
      </c>
      <c r="P37" s="21"/>
      <c r="Q37" s="16" t="s">
        <v>730</v>
      </c>
    </row>
    <row r="38" spans="1:17">
      <c r="A38" s="15">
        <v>72</v>
      </c>
      <c r="B38" s="16" t="s">
        <v>769</v>
      </c>
      <c r="C38" s="28" t="s">
        <v>44</v>
      </c>
      <c r="D38" s="16" t="s">
        <v>770</v>
      </c>
      <c r="E38" s="15" t="s">
        <v>245</v>
      </c>
      <c r="F38" s="28" t="s">
        <v>534</v>
      </c>
      <c r="G38" s="35" t="s">
        <v>717</v>
      </c>
      <c r="H38" s="18" t="s">
        <v>11</v>
      </c>
      <c r="I38" s="15" t="s">
        <v>535</v>
      </c>
      <c r="J38" s="15" t="s">
        <v>768</v>
      </c>
      <c r="K38" s="26" t="s">
        <v>381</v>
      </c>
      <c r="L38" s="20"/>
      <c r="M38" s="26">
        <f>K38+L38</f>
        <v>21</v>
      </c>
      <c r="N38" s="20">
        <v>100</v>
      </c>
      <c r="O38" s="21">
        <f t="shared" si="3"/>
        <v>0.21</v>
      </c>
      <c r="P38" s="21"/>
      <c r="Q38" s="16" t="s">
        <v>730</v>
      </c>
    </row>
    <row r="39" spans="1:17">
      <c r="A39" s="15">
        <v>28</v>
      </c>
      <c r="B39" s="18" t="s">
        <v>452</v>
      </c>
      <c r="C39" s="28" t="s">
        <v>408</v>
      </c>
      <c r="D39" s="16" t="s">
        <v>453</v>
      </c>
      <c r="E39" s="15" t="s">
        <v>233</v>
      </c>
      <c r="F39" s="28"/>
      <c r="G39" s="25" t="s">
        <v>110</v>
      </c>
      <c r="H39" s="18" t="s">
        <v>11</v>
      </c>
      <c r="I39" s="15" t="s">
        <v>454</v>
      </c>
      <c r="J39" s="15">
        <v>5</v>
      </c>
      <c r="K39" s="26"/>
      <c r="L39" s="20"/>
      <c r="M39" s="16" t="s">
        <v>406</v>
      </c>
      <c r="N39" s="20">
        <v>100</v>
      </c>
      <c r="O39" s="21">
        <f t="shared" si="3"/>
        <v>0.2</v>
      </c>
      <c r="P39" s="21"/>
      <c r="Q39" s="16" t="s">
        <v>455</v>
      </c>
    </row>
    <row r="40" spans="1:17" s="7" customFormat="1" ht="15.75">
      <c r="A40" s="15">
        <v>35</v>
      </c>
      <c r="B40" s="18" t="s">
        <v>469</v>
      </c>
      <c r="C40" s="18" t="s">
        <v>139</v>
      </c>
      <c r="D40" s="18" t="s">
        <v>79</v>
      </c>
      <c r="E40" s="15" t="s">
        <v>245</v>
      </c>
      <c r="F40" s="18"/>
      <c r="G40" s="25" t="s">
        <v>110</v>
      </c>
      <c r="H40" s="18" t="s">
        <v>11</v>
      </c>
      <c r="I40" s="21" t="s">
        <v>454</v>
      </c>
      <c r="J40" s="15">
        <v>5</v>
      </c>
      <c r="K40" s="26"/>
      <c r="L40" s="20"/>
      <c r="M40" s="16" t="s">
        <v>406</v>
      </c>
      <c r="N40" s="20">
        <v>100</v>
      </c>
      <c r="O40" s="21">
        <f t="shared" si="3"/>
        <v>0.2</v>
      </c>
      <c r="P40" s="21"/>
      <c r="Q40" s="16" t="s">
        <v>455</v>
      </c>
    </row>
    <row r="41" spans="1:17" s="7" customFormat="1" ht="15.75">
      <c r="A41" s="15">
        <v>42</v>
      </c>
      <c r="B41" s="16" t="s">
        <v>595</v>
      </c>
      <c r="C41" s="28" t="s">
        <v>317</v>
      </c>
      <c r="D41" s="16" t="s">
        <v>49</v>
      </c>
      <c r="E41" s="15" t="s">
        <v>233</v>
      </c>
      <c r="F41" s="28"/>
      <c r="G41" s="17" t="s">
        <v>147</v>
      </c>
      <c r="H41" s="18" t="s">
        <v>11</v>
      </c>
      <c r="I41" s="15" t="s">
        <v>535</v>
      </c>
      <c r="J41" s="15">
        <v>5</v>
      </c>
      <c r="K41" s="26" t="s">
        <v>406</v>
      </c>
      <c r="L41" s="20"/>
      <c r="M41" s="16">
        <f>K41+L41</f>
        <v>20</v>
      </c>
      <c r="N41" s="20">
        <v>100</v>
      </c>
      <c r="O41" s="21">
        <f t="shared" si="3"/>
        <v>0.2</v>
      </c>
      <c r="P41" s="21"/>
      <c r="Q41" s="16" t="s">
        <v>579</v>
      </c>
    </row>
    <row r="42" spans="1:17" s="7" customFormat="1" ht="15.75">
      <c r="A42" s="15">
        <v>65</v>
      </c>
      <c r="B42" s="18" t="s">
        <v>714</v>
      </c>
      <c r="C42" s="18" t="s">
        <v>48</v>
      </c>
      <c r="D42" s="18" t="s">
        <v>504</v>
      </c>
      <c r="E42" s="15" t="s">
        <v>233</v>
      </c>
      <c r="F42" s="18" t="s">
        <v>534</v>
      </c>
      <c r="G42" s="17" t="s">
        <v>177</v>
      </c>
      <c r="H42" s="18" t="s">
        <v>11</v>
      </c>
      <c r="I42" s="15" t="s">
        <v>667</v>
      </c>
      <c r="J42" s="34">
        <v>5</v>
      </c>
      <c r="K42" s="26" t="s">
        <v>406</v>
      </c>
      <c r="L42" s="20">
        <v>0</v>
      </c>
      <c r="M42" s="26">
        <f>K42+L42</f>
        <v>20</v>
      </c>
      <c r="N42" s="20">
        <v>100</v>
      </c>
      <c r="O42" s="21">
        <f t="shared" si="3"/>
        <v>0.2</v>
      </c>
      <c r="P42" s="21"/>
      <c r="Q42" s="32" t="s">
        <v>674</v>
      </c>
    </row>
    <row r="43" spans="1:17" s="7" customFormat="1" ht="15.75">
      <c r="A43" s="15">
        <v>45</v>
      </c>
      <c r="B43" s="30" t="s">
        <v>596</v>
      </c>
      <c r="C43" s="24" t="s">
        <v>638</v>
      </c>
      <c r="D43" s="24" t="s">
        <v>80</v>
      </c>
      <c r="E43" s="15" t="s">
        <v>245</v>
      </c>
      <c r="F43" s="24" t="s">
        <v>534</v>
      </c>
      <c r="G43" s="31" t="s">
        <v>598</v>
      </c>
      <c r="H43" s="15" t="s">
        <v>11</v>
      </c>
      <c r="I43" s="15" t="s">
        <v>235</v>
      </c>
      <c r="J43" s="15" t="s">
        <v>282</v>
      </c>
      <c r="K43" s="15">
        <v>19</v>
      </c>
      <c r="L43" s="20">
        <v>0</v>
      </c>
      <c r="M43" s="16">
        <f>K43+L43</f>
        <v>19</v>
      </c>
      <c r="N43" s="20">
        <v>100</v>
      </c>
      <c r="O43" s="21">
        <f t="shared" si="3"/>
        <v>0.19</v>
      </c>
      <c r="P43" s="21"/>
      <c r="Q43" s="32" t="s">
        <v>631</v>
      </c>
    </row>
    <row r="44" spans="1:17" s="8" customFormat="1" ht="12.75">
      <c r="A44" s="15">
        <v>66</v>
      </c>
      <c r="B44" s="16" t="s">
        <v>715</v>
      </c>
      <c r="C44" s="16" t="s">
        <v>63</v>
      </c>
      <c r="D44" s="16" t="s">
        <v>453</v>
      </c>
      <c r="E44" s="15" t="s">
        <v>233</v>
      </c>
      <c r="F44" s="16" t="s">
        <v>534</v>
      </c>
      <c r="G44" s="17" t="s">
        <v>177</v>
      </c>
      <c r="H44" s="18" t="s">
        <v>11</v>
      </c>
      <c r="I44" s="15" t="s">
        <v>667</v>
      </c>
      <c r="J44" s="15">
        <v>5</v>
      </c>
      <c r="K44" s="26" t="s">
        <v>336</v>
      </c>
      <c r="L44" s="20">
        <v>0</v>
      </c>
      <c r="M44" s="26">
        <f>K44+L44</f>
        <v>19</v>
      </c>
      <c r="N44" s="20">
        <v>100</v>
      </c>
      <c r="O44" s="21">
        <f t="shared" si="3"/>
        <v>0.19</v>
      </c>
      <c r="P44" s="21"/>
      <c r="Q44" s="16" t="s">
        <v>674</v>
      </c>
    </row>
    <row r="45" spans="1:17" s="8" customFormat="1" ht="12.75">
      <c r="A45" s="15">
        <v>37</v>
      </c>
      <c r="B45" s="16" t="s">
        <v>472</v>
      </c>
      <c r="C45" s="16" t="s">
        <v>473</v>
      </c>
      <c r="D45" s="28" t="s">
        <v>79</v>
      </c>
      <c r="E45" s="15" t="s">
        <v>245</v>
      </c>
      <c r="F45" s="16" t="s">
        <v>454</v>
      </c>
      <c r="G45" s="25" t="s">
        <v>110</v>
      </c>
      <c r="H45" s="18" t="s">
        <v>11</v>
      </c>
      <c r="I45" s="21" t="s">
        <v>454</v>
      </c>
      <c r="J45" s="15">
        <v>5</v>
      </c>
      <c r="K45" s="16"/>
      <c r="L45" s="19"/>
      <c r="M45" s="16" t="s">
        <v>246</v>
      </c>
      <c r="N45" s="20">
        <v>100</v>
      </c>
      <c r="O45" s="21">
        <f t="shared" si="3"/>
        <v>0.18</v>
      </c>
      <c r="P45" s="21"/>
      <c r="Q45" s="16" t="s">
        <v>455</v>
      </c>
    </row>
    <row r="46" spans="1:17" s="8" customFormat="1" ht="12.75">
      <c r="A46" s="15">
        <v>4</v>
      </c>
      <c r="B46" s="16" t="s">
        <v>243</v>
      </c>
      <c r="C46" s="16" t="s">
        <v>244</v>
      </c>
      <c r="D46" s="16" t="s">
        <v>45</v>
      </c>
      <c r="E46" s="15" t="s">
        <v>245</v>
      </c>
      <c r="F46" s="16"/>
      <c r="G46" s="17" t="s">
        <v>234</v>
      </c>
      <c r="H46" s="18" t="s">
        <v>11</v>
      </c>
      <c r="I46" s="15" t="s">
        <v>235</v>
      </c>
      <c r="J46" s="15" t="s">
        <v>37</v>
      </c>
      <c r="K46" s="16" t="s">
        <v>246</v>
      </c>
      <c r="L46" s="19"/>
      <c r="M46" s="16" t="s">
        <v>246</v>
      </c>
      <c r="N46" s="20">
        <v>100</v>
      </c>
      <c r="O46" s="21">
        <f t="shared" si="3"/>
        <v>0.18</v>
      </c>
      <c r="P46" s="21"/>
      <c r="Q46" s="16" t="s">
        <v>237</v>
      </c>
    </row>
    <row r="47" spans="1:17" s="8" customFormat="1" ht="12.75">
      <c r="A47" s="15">
        <v>13</v>
      </c>
      <c r="B47" s="16" t="s">
        <v>267</v>
      </c>
      <c r="C47" s="16" t="s">
        <v>44</v>
      </c>
      <c r="D47" s="28" t="s">
        <v>268</v>
      </c>
      <c r="E47" s="15" t="s">
        <v>245</v>
      </c>
      <c r="F47" s="16"/>
      <c r="G47" s="17" t="s">
        <v>234</v>
      </c>
      <c r="H47" s="18" t="s">
        <v>11</v>
      </c>
      <c r="I47" s="15" t="s">
        <v>235</v>
      </c>
      <c r="J47" s="15" t="s">
        <v>42</v>
      </c>
      <c r="K47" s="16" t="s">
        <v>246</v>
      </c>
      <c r="L47" s="19"/>
      <c r="M47" s="16" t="s">
        <v>246</v>
      </c>
      <c r="N47" s="20">
        <v>100</v>
      </c>
      <c r="O47" s="21">
        <f t="shared" si="3"/>
        <v>0.18</v>
      </c>
      <c r="P47" s="21"/>
      <c r="Q47" s="16" t="s">
        <v>237</v>
      </c>
    </row>
    <row r="48" spans="1:17" s="8" customFormat="1" ht="12.75">
      <c r="A48" s="15">
        <v>33</v>
      </c>
      <c r="B48" s="16" t="s">
        <v>463</v>
      </c>
      <c r="C48" s="28" t="s">
        <v>464</v>
      </c>
      <c r="D48" s="16" t="s">
        <v>465</v>
      </c>
      <c r="E48" s="15"/>
      <c r="F48" s="28"/>
      <c r="G48" s="25" t="s">
        <v>110</v>
      </c>
      <c r="H48" s="18" t="s">
        <v>11</v>
      </c>
      <c r="I48" s="15" t="s">
        <v>454</v>
      </c>
      <c r="J48" s="15">
        <v>5</v>
      </c>
      <c r="K48" s="26"/>
      <c r="L48" s="20"/>
      <c r="M48" s="16" t="s">
        <v>327</v>
      </c>
      <c r="N48" s="20">
        <v>100</v>
      </c>
      <c r="O48" s="21">
        <f t="shared" si="3"/>
        <v>0.17</v>
      </c>
      <c r="P48" s="21"/>
      <c r="Q48" s="16" t="s">
        <v>455</v>
      </c>
    </row>
    <row r="49" spans="1:17" s="8" customFormat="1" ht="12.75">
      <c r="A49" s="15">
        <v>36</v>
      </c>
      <c r="B49" s="18" t="s">
        <v>470</v>
      </c>
      <c r="C49" s="18" t="s">
        <v>471</v>
      </c>
      <c r="D49" s="18" t="s">
        <v>58</v>
      </c>
      <c r="E49" s="15" t="s">
        <v>245</v>
      </c>
      <c r="F49" s="18"/>
      <c r="G49" s="25" t="s">
        <v>110</v>
      </c>
      <c r="H49" s="18" t="s">
        <v>11</v>
      </c>
      <c r="I49" s="15" t="s">
        <v>454</v>
      </c>
      <c r="J49" s="15">
        <v>5</v>
      </c>
      <c r="K49" s="26"/>
      <c r="L49" s="20"/>
      <c r="M49" s="16" t="s">
        <v>327</v>
      </c>
      <c r="N49" s="20">
        <v>100</v>
      </c>
      <c r="O49" s="21">
        <f t="shared" si="3"/>
        <v>0.17</v>
      </c>
      <c r="P49" s="21"/>
      <c r="Q49" s="16" t="s">
        <v>455</v>
      </c>
    </row>
    <row r="50" spans="1:17" s="8" customFormat="1" ht="12.75">
      <c r="A50" s="15">
        <v>54</v>
      </c>
      <c r="B50" s="30" t="s">
        <v>645</v>
      </c>
      <c r="C50" s="24" t="s">
        <v>284</v>
      </c>
      <c r="D50" s="24" t="s">
        <v>646</v>
      </c>
      <c r="E50" s="15" t="s">
        <v>245</v>
      </c>
      <c r="F50" s="24" t="s">
        <v>534</v>
      </c>
      <c r="G50" s="31" t="s">
        <v>598</v>
      </c>
      <c r="H50" s="15" t="s">
        <v>11</v>
      </c>
      <c r="I50" s="15" t="s">
        <v>235</v>
      </c>
      <c r="J50" s="15" t="s">
        <v>37</v>
      </c>
      <c r="K50" s="15">
        <v>17</v>
      </c>
      <c r="L50" s="20">
        <v>0</v>
      </c>
      <c r="M50" s="16">
        <f>K50+L50</f>
        <v>17</v>
      </c>
      <c r="N50" s="20">
        <v>100</v>
      </c>
      <c r="O50" s="21">
        <f t="shared" si="3"/>
        <v>0.17</v>
      </c>
      <c r="P50" s="21"/>
      <c r="Q50" s="32" t="s">
        <v>631</v>
      </c>
    </row>
    <row r="51" spans="1:17" s="8" customFormat="1" ht="12.75">
      <c r="A51" s="15">
        <v>5</v>
      </c>
      <c r="B51" s="18" t="s">
        <v>23</v>
      </c>
      <c r="C51" s="18" t="s">
        <v>247</v>
      </c>
      <c r="D51" s="18" t="s">
        <v>36</v>
      </c>
      <c r="E51" s="15" t="s">
        <v>233</v>
      </c>
      <c r="F51" s="18"/>
      <c r="G51" s="17" t="s">
        <v>234</v>
      </c>
      <c r="H51" s="18" t="s">
        <v>11</v>
      </c>
      <c r="I51" s="15" t="s">
        <v>235</v>
      </c>
      <c r="J51" s="15" t="s">
        <v>37</v>
      </c>
      <c r="K51" s="16" t="s">
        <v>248</v>
      </c>
      <c r="L51" s="19"/>
      <c r="M51" s="16" t="s">
        <v>248</v>
      </c>
      <c r="N51" s="20">
        <v>100</v>
      </c>
      <c r="O51" s="21">
        <f t="shared" si="3"/>
        <v>0.16</v>
      </c>
      <c r="P51" s="21"/>
      <c r="Q51" s="16" t="s">
        <v>237</v>
      </c>
    </row>
    <row r="52" spans="1:17" s="8" customFormat="1" ht="12.75">
      <c r="A52" s="15">
        <v>19</v>
      </c>
      <c r="B52" s="18" t="s">
        <v>280</v>
      </c>
      <c r="C52" s="18" t="s">
        <v>281</v>
      </c>
      <c r="D52" s="18" t="s">
        <v>49</v>
      </c>
      <c r="E52" s="15" t="s">
        <v>233</v>
      </c>
      <c r="F52" s="18"/>
      <c r="G52" s="17" t="s">
        <v>234</v>
      </c>
      <c r="H52" s="18" t="s">
        <v>11</v>
      </c>
      <c r="I52" s="15" t="s">
        <v>235</v>
      </c>
      <c r="J52" s="15" t="s">
        <v>282</v>
      </c>
      <c r="K52" s="16" t="s">
        <v>248</v>
      </c>
      <c r="L52" s="20"/>
      <c r="M52" s="16" t="s">
        <v>248</v>
      </c>
      <c r="N52" s="20">
        <v>100</v>
      </c>
      <c r="O52" s="21">
        <f t="shared" si="3"/>
        <v>0.16</v>
      </c>
      <c r="P52" s="21"/>
      <c r="Q52" s="16" t="s">
        <v>237</v>
      </c>
    </row>
    <row r="53" spans="1:17" s="8" customFormat="1" ht="12.75">
      <c r="A53" s="15">
        <v>21</v>
      </c>
      <c r="B53" s="18" t="s">
        <v>285</v>
      </c>
      <c r="C53" s="18" t="s">
        <v>286</v>
      </c>
      <c r="D53" s="18" t="s">
        <v>287</v>
      </c>
      <c r="E53" s="15" t="s">
        <v>233</v>
      </c>
      <c r="F53" s="18"/>
      <c r="G53" s="17" t="s">
        <v>234</v>
      </c>
      <c r="H53" s="18" t="s">
        <v>11</v>
      </c>
      <c r="I53" s="15" t="s">
        <v>235</v>
      </c>
      <c r="J53" s="15" t="s">
        <v>282</v>
      </c>
      <c r="K53" s="24">
        <v>16</v>
      </c>
      <c r="L53" s="20"/>
      <c r="M53" s="24">
        <v>16</v>
      </c>
      <c r="N53" s="20">
        <v>100</v>
      </c>
      <c r="O53" s="21">
        <f t="shared" si="3"/>
        <v>0.16</v>
      </c>
      <c r="P53" s="21"/>
      <c r="Q53" s="16" t="s">
        <v>237</v>
      </c>
    </row>
    <row r="54" spans="1:17" s="8" customFormat="1" ht="12.75">
      <c r="A54" s="15">
        <v>29</v>
      </c>
      <c r="B54" s="19" t="s">
        <v>456</v>
      </c>
      <c r="C54" s="19" t="s">
        <v>444</v>
      </c>
      <c r="D54" s="19" t="s">
        <v>100</v>
      </c>
      <c r="E54" s="15" t="s">
        <v>245</v>
      </c>
      <c r="F54" s="19"/>
      <c r="G54" s="25" t="s">
        <v>110</v>
      </c>
      <c r="H54" s="18" t="s">
        <v>11</v>
      </c>
      <c r="I54" s="15" t="s">
        <v>454</v>
      </c>
      <c r="J54" s="15">
        <v>5</v>
      </c>
      <c r="K54" s="26"/>
      <c r="L54" s="20"/>
      <c r="M54" s="16" t="s">
        <v>330</v>
      </c>
      <c r="N54" s="20">
        <v>100</v>
      </c>
      <c r="O54" s="21">
        <f t="shared" si="3"/>
        <v>0.15</v>
      </c>
      <c r="P54" s="21"/>
      <c r="Q54" s="16" t="s">
        <v>455</v>
      </c>
    </row>
    <row r="55" spans="1:17" s="8" customFormat="1" ht="12.75">
      <c r="A55" s="15">
        <v>55</v>
      </c>
      <c r="B55" s="30" t="s">
        <v>647</v>
      </c>
      <c r="C55" s="24" t="s">
        <v>514</v>
      </c>
      <c r="D55" s="24" t="s">
        <v>49</v>
      </c>
      <c r="E55" s="15" t="s">
        <v>233</v>
      </c>
      <c r="F55" s="24" t="s">
        <v>534</v>
      </c>
      <c r="G55" s="31" t="s">
        <v>598</v>
      </c>
      <c r="H55" s="15" t="s">
        <v>11</v>
      </c>
      <c r="I55" s="15" t="s">
        <v>235</v>
      </c>
      <c r="J55" s="15" t="s">
        <v>37</v>
      </c>
      <c r="K55" s="15">
        <v>15</v>
      </c>
      <c r="L55" s="20">
        <v>0</v>
      </c>
      <c r="M55" s="16">
        <f>K55+L55</f>
        <v>15</v>
      </c>
      <c r="N55" s="20">
        <v>100</v>
      </c>
      <c r="O55" s="21">
        <f t="shared" si="3"/>
        <v>0.15</v>
      </c>
      <c r="P55" s="21"/>
      <c r="Q55" s="32" t="s">
        <v>631</v>
      </c>
    </row>
    <row r="56" spans="1:17" s="8" customFormat="1" ht="12.75">
      <c r="A56" s="15">
        <v>16</v>
      </c>
      <c r="B56" s="16" t="s">
        <v>275</v>
      </c>
      <c r="C56" s="28" t="s">
        <v>276</v>
      </c>
      <c r="D56" s="16" t="s">
        <v>79</v>
      </c>
      <c r="E56" s="15" t="s">
        <v>245</v>
      </c>
      <c r="F56" s="28"/>
      <c r="G56" s="17" t="s">
        <v>234</v>
      </c>
      <c r="H56" s="18" t="s">
        <v>11</v>
      </c>
      <c r="I56" s="15" t="s">
        <v>235</v>
      </c>
      <c r="J56" s="15" t="s">
        <v>42</v>
      </c>
      <c r="K56" s="16" t="s">
        <v>277</v>
      </c>
      <c r="L56" s="19"/>
      <c r="M56" s="16" t="s">
        <v>277</v>
      </c>
      <c r="N56" s="20">
        <v>100</v>
      </c>
      <c r="O56" s="21">
        <f t="shared" si="3"/>
        <v>0.14000000000000001</v>
      </c>
      <c r="P56" s="21"/>
      <c r="Q56" s="16" t="s">
        <v>237</v>
      </c>
    </row>
    <row r="57" spans="1:17" s="8" customFormat="1" ht="12.75">
      <c r="A57" s="15">
        <v>23</v>
      </c>
      <c r="B57" s="18" t="s">
        <v>291</v>
      </c>
      <c r="C57" s="18" t="s">
        <v>292</v>
      </c>
      <c r="D57" s="18" t="s">
        <v>293</v>
      </c>
      <c r="E57" s="15" t="s">
        <v>245</v>
      </c>
      <c r="F57" s="18"/>
      <c r="G57" s="17" t="s">
        <v>234</v>
      </c>
      <c r="H57" s="18" t="s">
        <v>11</v>
      </c>
      <c r="I57" s="15" t="s">
        <v>235</v>
      </c>
      <c r="J57" s="15" t="s">
        <v>290</v>
      </c>
      <c r="K57" s="24">
        <v>14</v>
      </c>
      <c r="L57" s="20"/>
      <c r="M57" s="24">
        <v>14</v>
      </c>
      <c r="N57" s="20">
        <v>100</v>
      </c>
      <c r="O57" s="21">
        <f t="shared" si="3"/>
        <v>0.14000000000000001</v>
      </c>
      <c r="P57" s="21"/>
      <c r="Q57" s="16" t="s">
        <v>237</v>
      </c>
    </row>
    <row r="58" spans="1:17" s="7" customFormat="1" ht="15.75">
      <c r="A58" s="15">
        <v>69</v>
      </c>
      <c r="B58" s="16" t="s">
        <v>762</v>
      </c>
      <c r="C58" s="28" t="s">
        <v>90</v>
      </c>
      <c r="D58" s="16" t="s">
        <v>94</v>
      </c>
      <c r="E58" s="15" t="s">
        <v>245</v>
      </c>
      <c r="F58" s="28" t="s">
        <v>534</v>
      </c>
      <c r="G58" s="35" t="s">
        <v>717</v>
      </c>
      <c r="H58" s="18" t="s">
        <v>11</v>
      </c>
      <c r="I58" s="15" t="s">
        <v>535</v>
      </c>
      <c r="J58" s="15" t="s">
        <v>761</v>
      </c>
      <c r="K58" s="26" t="s">
        <v>277</v>
      </c>
      <c r="L58" s="20"/>
      <c r="M58" s="26">
        <f>K58+L58</f>
        <v>14</v>
      </c>
      <c r="N58" s="20">
        <v>100</v>
      </c>
      <c r="O58" s="21">
        <f t="shared" si="3"/>
        <v>0.14000000000000001</v>
      </c>
      <c r="P58" s="21"/>
      <c r="Q58" s="16" t="s">
        <v>730</v>
      </c>
    </row>
    <row r="59" spans="1:17" s="7" customFormat="1" ht="15.75">
      <c r="A59" s="15">
        <v>11</v>
      </c>
      <c r="B59" s="18" t="s">
        <v>262</v>
      </c>
      <c r="C59" s="18" t="s">
        <v>263</v>
      </c>
      <c r="D59" s="18" t="s">
        <v>264</v>
      </c>
      <c r="E59" s="18" t="s">
        <v>245</v>
      </c>
      <c r="F59" s="18"/>
      <c r="G59" s="17" t="s">
        <v>234</v>
      </c>
      <c r="H59" s="18" t="s">
        <v>11</v>
      </c>
      <c r="I59" s="15" t="s">
        <v>235</v>
      </c>
      <c r="J59" s="15" t="s">
        <v>86</v>
      </c>
      <c r="K59" s="16" t="s">
        <v>265</v>
      </c>
      <c r="L59" s="18"/>
      <c r="M59" s="16" t="s">
        <v>265</v>
      </c>
      <c r="N59" s="20">
        <v>100</v>
      </c>
      <c r="O59" s="21">
        <f t="shared" si="3"/>
        <v>0.13</v>
      </c>
      <c r="P59" s="21"/>
      <c r="Q59" s="16" t="s">
        <v>237</v>
      </c>
    </row>
    <row r="60" spans="1:17" s="7" customFormat="1" ht="15.75">
      <c r="A60" s="15">
        <v>25</v>
      </c>
      <c r="B60" s="18" t="s">
        <v>296</v>
      </c>
      <c r="C60" s="18" t="s">
        <v>60</v>
      </c>
      <c r="D60" s="18" t="s">
        <v>91</v>
      </c>
      <c r="E60" s="15" t="s">
        <v>245</v>
      </c>
      <c r="F60" s="18"/>
      <c r="G60" s="17" t="s">
        <v>234</v>
      </c>
      <c r="H60" s="18" t="s">
        <v>11</v>
      </c>
      <c r="I60" s="15" t="s">
        <v>235</v>
      </c>
      <c r="J60" s="15" t="s">
        <v>290</v>
      </c>
      <c r="K60" s="24">
        <v>13</v>
      </c>
      <c r="L60" s="20"/>
      <c r="M60" s="24">
        <v>13</v>
      </c>
      <c r="N60" s="20">
        <v>100</v>
      </c>
      <c r="O60" s="21">
        <f t="shared" si="3"/>
        <v>0.13</v>
      </c>
      <c r="P60" s="21"/>
      <c r="Q60" s="16" t="s">
        <v>237</v>
      </c>
    </row>
    <row r="61" spans="1:17" s="7" customFormat="1" ht="15.75">
      <c r="A61" s="15">
        <v>15</v>
      </c>
      <c r="B61" s="18" t="s">
        <v>267</v>
      </c>
      <c r="C61" s="18" t="s">
        <v>273</v>
      </c>
      <c r="D61" s="18" t="s">
        <v>268</v>
      </c>
      <c r="E61" s="15" t="s">
        <v>245</v>
      </c>
      <c r="F61" s="18"/>
      <c r="G61" s="17" t="s">
        <v>234</v>
      </c>
      <c r="H61" s="18" t="s">
        <v>11</v>
      </c>
      <c r="I61" s="15" t="s">
        <v>235</v>
      </c>
      <c r="J61" s="15" t="s">
        <v>42</v>
      </c>
      <c r="K61" s="16" t="s">
        <v>274</v>
      </c>
      <c r="L61" s="19"/>
      <c r="M61" s="16" t="s">
        <v>274</v>
      </c>
      <c r="N61" s="20">
        <v>100</v>
      </c>
      <c r="O61" s="21">
        <f t="shared" si="3"/>
        <v>0.12</v>
      </c>
      <c r="P61" s="21"/>
      <c r="Q61" s="16" t="s">
        <v>237</v>
      </c>
    </row>
    <row r="62" spans="1:17" s="7" customFormat="1" ht="15.75">
      <c r="A62" s="15">
        <v>17</v>
      </c>
      <c r="B62" s="19" t="s">
        <v>278</v>
      </c>
      <c r="C62" s="19" t="s">
        <v>279</v>
      </c>
      <c r="D62" s="19" t="s">
        <v>10</v>
      </c>
      <c r="E62" s="15" t="s">
        <v>245</v>
      </c>
      <c r="F62" s="19"/>
      <c r="G62" s="17" t="s">
        <v>234</v>
      </c>
      <c r="H62" s="18" t="s">
        <v>11</v>
      </c>
      <c r="I62" s="15" t="s">
        <v>235</v>
      </c>
      <c r="J62" s="15" t="s">
        <v>42</v>
      </c>
      <c r="K62" s="16" t="s">
        <v>274</v>
      </c>
      <c r="L62" s="19"/>
      <c r="M62" s="16" t="s">
        <v>274</v>
      </c>
      <c r="N62" s="20">
        <v>100</v>
      </c>
      <c r="O62" s="21">
        <f t="shared" si="3"/>
        <v>0.12</v>
      </c>
      <c r="P62" s="21"/>
      <c r="Q62" s="16" t="s">
        <v>237</v>
      </c>
    </row>
    <row r="63" spans="1:17" s="7" customFormat="1" ht="15.75">
      <c r="A63" s="15">
        <v>20</v>
      </c>
      <c r="B63" s="18" t="s">
        <v>283</v>
      </c>
      <c r="C63" s="18" t="s">
        <v>284</v>
      </c>
      <c r="D63" s="18" t="s">
        <v>21</v>
      </c>
      <c r="E63" s="15" t="s">
        <v>245</v>
      </c>
      <c r="F63" s="18"/>
      <c r="G63" s="17" t="s">
        <v>234</v>
      </c>
      <c r="H63" s="18" t="s">
        <v>11</v>
      </c>
      <c r="I63" s="15" t="s">
        <v>235</v>
      </c>
      <c r="J63" s="15" t="s">
        <v>282</v>
      </c>
      <c r="K63" s="24">
        <v>12</v>
      </c>
      <c r="L63" s="20"/>
      <c r="M63" s="24">
        <v>12</v>
      </c>
      <c r="N63" s="20">
        <v>100</v>
      </c>
      <c r="O63" s="21">
        <f t="shared" si="3"/>
        <v>0.12</v>
      </c>
      <c r="P63" s="21"/>
      <c r="Q63" s="16" t="s">
        <v>237</v>
      </c>
    </row>
    <row r="64" spans="1:17" s="7" customFormat="1" ht="15.75">
      <c r="A64" s="15">
        <v>22</v>
      </c>
      <c r="B64" s="18" t="s">
        <v>288</v>
      </c>
      <c r="C64" s="18" t="s">
        <v>289</v>
      </c>
      <c r="D64" s="18" t="s">
        <v>49</v>
      </c>
      <c r="E64" s="15" t="s">
        <v>233</v>
      </c>
      <c r="F64" s="18"/>
      <c r="G64" s="17" t="s">
        <v>234</v>
      </c>
      <c r="H64" s="18" t="s">
        <v>11</v>
      </c>
      <c r="I64" s="15" t="s">
        <v>235</v>
      </c>
      <c r="J64" s="15" t="s">
        <v>290</v>
      </c>
      <c r="K64" s="24">
        <v>12</v>
      </c>
      <c r="L64" s="20"/>
      <c r="M64" s="24">
        <v>12</v>
      </c>
      <c r="N64" s="20">
        <v>100</v>
      </c>
      <c r="O64" s="21">
        <f t="shared" si="3"/>
        <v>0.12</v>
      </c>
      <c r="P64" s="21"/>
      <c r="Q64" s="16" t="s">
        <v>237</v>
      </c>
    </row>
    <row r="65" spans="1:17" s="7" customFormat="1" ht="15.75">
      <c r="A65" s="15">
        <v>56</v>
      </c>
      <c r="B65" s="30" t="s">
        <v>648</v>
      </c>
      <c r="C65" s="24" t="s">
        <v>509</v>
      </c>
      <c r="D65" s="24" t="s">
        <v>649</v>
      </c>
      <c r="E65" s="15" t="s">
        <v>233</v>
      </c>
      <c r="F65" s="24" t="s">
        <v>534</v>
      </c>
      <c r="G65" s="31" t="s">
        <v>598</v>
      </c>
      <c r="H65" s="15" t="s">
        <v>11</v>
      </c>
      <c r="I65" s="15" t="s">
        <v>235</v>
      </c>
      <c r="J65" s="15" t="s">
        <v>37</v>
      </c>
      <c r="K65" s="15">
        <v>12</v>
      </c>
      <c r="L65" s="20">
        <v>0</v>
      </c>
      <c r="M65" s="16">
        <f>K65+L65</f>
        <v>12</v>
      </c>
      <c r="N65" s="20">
        <v>100</v>
      </c>
      <c r="O65" s="21">
        <f t="shared" si="3"/>
        <v>0.12</v>
      </c>
      <c r="P65" s="21"/>
      <c r="Q65" s="32" t="s">
        <v>631</v>
      </c>
    </row>
    <row r="66" spans="1:17" s="7" customFormat="1" ht="15.75">
      <c r="A66" s="15">
        <v>24</v>
      </c>
      <c r="B66" s="18" t="s">
        <v>294</v>
      </c>
      <c r="C66" s="18" t="s">
        <v>295</v>
      </c>
      <c r="D66" s="18" t="s">
        <v>100</v>
      </c>
      <c r="E66" s="15" t="s">
        <v>245</v>
      </c>
      <c r="F66" s="18"/>
      <c r="G66" s="17" t="s">
        <v>234</v>
      </c>
      <c r="H66" s="18" t="s">
        <v>11</v>
      </c>
      <c r="I66" s="15" t="s">
        <v>235</v>
      </c>
      <c r="J66" s="15" t="s">
        <v>290</v>
      </c>
      <c r="K66" s="24">
        <v>11</v>
      </c>
      <c r="L66" s="20"/>
      <c r="M66" s="24">
        <v>11</v>
      </c>
      <c r="N66" s="20">
        <v>100</v>
      </c>
      <c r="O66" s="21">
        <f t="shared" si="3"/>
        <v>0.11</v>
      </c>
      <c r="P66" s="21"/>
      <c r="Q66" s="16" t="s">
        <v>237</v>
      </c>
    </row>
    <row r="67" spans="1:17" s="7" customFormat="1" ht="15.75">
      <c r="A67" s="15">
        <v>26</v>
      </c>
      <c r="B67" s="18" t="s">
        <v>297</v>
      </c>
      <c r="C67" s="18" t="s">
        <v>298</v>
      </c>
      <c r="D67" s="18" t="s">
        <v>299</v>
      </c>
      <c r="E67" s="15"/>
      <c r="F67" s="18"/>
      <c r="G67" s="17" t="s">
        <v>234</v>
      </c>
      <c r="H67" s="18" t="s">
        <v>11</v>
      </c>
      <c r="I67" s="15" t="s">
        <v>235</v>
      </c>
      <c r="J67" s="15" t="s">
        <v>290</v>
      </c>
      <c r="K67" s="24">
        <v>11</v>
      </c>
      <c r="L67" s="20"/>
      <c r="M67" s="24">
        <v>11</v>
      </c>
      <c r="N67" s="20">
        <v>100</v>
      </c>
      <c r="O67" s="21">
        <f t="shared" si="3"/>
        <v>0.11</v>
      </c>
      <c r="P67" s="21"/>
      <c r="Q67" s="16" t="s">
        <v>237</v>
      </c>
    </row>
    <row r="68" spans="1:17" s="7" customFormat="1" ht="15.75">
      <c r="A68" s="15">
        <v>8</v>
      </c>
      <c r="B68" s="16" t="s">
        <v>252</v>
      </c>
      <c r="C68" s="28" t="s">
        <v>253</v>
      </c>
      <c r="D68" s="16" t="s">
        <v>88</v>
      </c>
      <c r="E68" s="15" t="s">
        <v>233</v>
      </c>
      <c r="F68" s="28"/>
      <c r="G68" s="17" t="s">
        <v>234</v>
      </c>
      <c r="H68" s="18" t="s">
        <v>11</v>
      </c>
      <c r="I68" s="15" t="s">
        <v>235</v>
      </c>
      <c r="J68" s="15" t="s">
        <v>86</v>
      </c>
      <c r="K68" s="16" t="s">
        <v>254</v>
      </c>
      <c r="L68" s="20"/>
      <c r="M68" s="16" t="s">
        <v>254</v>
      </c>
      <c r="N68" s="20">
        <v>100</v>
      </c>
      <c r="O68" s="21">
        <f t="shared" si="3"/>
        <v>0.1</v>
      </c>
      <c r="P68" s="21"/>
      <c r="Q68" s="16" t="s">
        <v>237</v>
      </c>
    </row>
    <row r="69" spans="1:17" s="7" customFormat="1" ht="15.75">
      <c r="A69" s="15">
        <v>73</v>
      </c>
      <c r="B69" s="19" t="s">
        <v>771</v>
      </c>
      <c r="C69" s="19" t="s">
        <v>574</v>
      </c>
      <c r="D69" s="19" t="s">
        <v>772</v>
      </c>
      <c r="E69" s="15" t="s">
        <v>245</v>
      </c>
      <c r="F69" s="28" t="s">
        <v>534</v>
      </c>
      <c r="G69" s="35" t="s">
        <v>717</v>
      </c>
      <c r="H69" s="18" t="s">
        <v>11</v>
      </c>
      <c r="I69" s="15" t="s">
        <v>535</v>
      </c>
      <c r="J69" s="15" t="s">
        <v>768</v>
      </c>
      <c r="K69" s="26" t="s">
        <v>254</v>
      </c>
      <c r="L69" s="20"/>
      <c r="M69" s="26">
        <f>K69+L69</f>
        <v>10</v>
      </c>
      <c r="N69" s="20">
        <v>100</v>
      </c>
      <c r="O69" s="21">
        <f t="shared" si="3"/>
        <v>0.1</v>
      </c>
      <c r="P69" s="21"/>
      <c r="Q69" s="16" t="s">
        <v>730</v>
      </c>
    </row>
    <row r="70" spans="1:17" s="7" customFormat="1" ht="15.75">
      <c r="A70" s="15">
        <v>74</v>
      </c>
      <c r="B70" s="23" t="s">
        <v>773</v>
      </c>
      <c r="C70" s="24" t="s">
        <v>259</v>
      </c>
      <c r="D70" s="24" t="s">
        <v>79</v>
      </c>
      <c r="E70" s="15" t="s">
        <v>245</v>
      </c>
      <c r="F70" s="28" t="s">
        <v>534</v>
      </c>
      <c r="G70" s="35" t="s">
        <v>717</v>
      </c>
      <c r="H70" s="18" t="s">
        <v>11</v>
      </c>
      <c r="I70" s="15" t="s">
        <v>535</v>
      </c>
      <c r="J70" s="15" t="s">
        <v>768</v>
      </c>
      <c r="K70" s="26" t="s">
        <v>254</v>
      </c>
      <c r="L70" s="20"/>
      <c r="M70" s="26">
        <f>K70+L70</f>
        <v>10</v>
      </c>
      <c r="N70" s="20">
        <v>100</v>
      </c>
      <c r="O70" s="21">
        <f t="shared" si="3"/>
        <v>0.1</v>
      </c>
      <c r="P70" s="21"/>
      <c r="Q70" s="16" t="s">
        <v>730</v>
      </c>
    </row>
    <row r="71" spans="1:17" s="7" customFormat="1" ht="15.75">
      <c r="A71" s="15">
        <v>9</v>
      </c>
      <c r="B71" s="18" t="s">
        <v>255</v>
      </c>
      <c r="C71" s="18" t="s">
        <v>256</v>
      </c>
      <c r="D71" s="18" t="s">
        <v>16</v>
      </c>
      <c r="E71" s="15" t="s">
        <v>245</v>
      </c>
      <c r="F71" s="18"/>
      <c r="G71" s="17" t="s">
        <v>234</v>
      </c>
      <c r="H71" s="18" t="s">
        <v>11</v>
      </c>
      <c r="I71" s="15" t="s">
        <v>235</v>
      </c>
      <c r="J71" s="15" t="s">
        <v>86</v>
      </c>
      <c r="K71" s="16" t="s">
        <v>257</v>
      </c>
      <c r="L71" s="20"/>
      <c r="M71" s="16" t="s">
        <v>257</v>
      </c>
      <c r="N71" s="20">
        <v>100</v>
      </c>
      <c r="O71" s="21">
        <f t="shared" si="3"/>
        <v>0.08</v>
      </c>
      <c r="P71" s="21"/>
      <c r="Q71" s="16" t="s">
        <v>237</v>
      </c>
    </row>
    <row r="72" spans="1:17" s="7" customFormat="1" ht="15.75">
      <c r="A72" s="15">
        <v>31</v>
      </c>
      <c r="B72" s="18" t="s">
        <v>459</v>
      </c>
      <c r="C72" s="18" t="s">
        <v>460</v>
      </c>
      <c r="D72" s="18" t="s">
        <v>88</v>
      </c>
      <c r="E72" s="15" t="s">
        <v>233</v>
      </c>
      <c r="F72" s="18"/>
      <c r="G72" s="25" t="s">
        <v>110</v>
      </c>
      <c r="H72" s="18" t="s">
        <v>11</v>
      </c>
      <c r="I72" s="15" t="s">
        <v>454</v>
      </c>
      <c r="J72" s="15">
        <v>5</v>
      </c>
      <c r="K72" s="26"/>
      <c r="L72" s="20"/>
      <c r="M72" s="16" t="s">
        <v>423</v>
      </c>
      <c r="N72" s="20">
        <v>100</v>
      </c>
      <c r="O72" s="21">
        <f t="shared" si="3"/>
        <v>0.06</v>
      </c>
      <c r="P72" s="21"/>
      <c r="Q72" s="16" t="s">
        <v>455</v>
      </c>
    </row>
    <row r="73" spans="1:17" s="7" customFormat="1" ht="15.75">
      <c r="A73" s="15">
        <v>48</v>
      </c>
      <c r="B73" s="30" t="s">
        <v>640</v>
      </c>
      <c r="C73" s="24" t="s">
        <v>641</v>
      </c>
      <c r="D73" s="24" t="s">
        <v>453</v>
      </c>
      <c r="E73" s="15" t="s">
        <v>233</v>
      </c>
      <c r="F73" s="24" t="s">
        <v>534</v>
      </c>
      <c r="G73" s="31" t="s">
        <v>598</v>
      </c>
      <c r="H73" s="15" t="s">
        <v>11</v>
      </c>
      <c r="I73" s="15" t="s">
        <v>235</v>
      </c>
      <c r="J73" s="15" t="s">
        <v>86</v>
      </c>
      <c r="K73" s="15">
        <v>5</v>
      </c>
      <c r="L73" s="20">
        <v>0</v>
      </c>
      <c r="M73" s="16">
        <f>K73+L73</f>
        <v>5</v>
      </c>
      <c r="N73" s="20">
        <v>100</v>
      </c>
      <c r="O73" s="21">
        <f t="shared" si="3"/>
        <v>0.05</v>
      </c>
      <c r="P73" s="21"/>
      <c r="Q73" s="32" t="s">
        <v>631</v>
      </c>
    </row>
    <row r="74" spans="1:17" s="7" customFormat="1" ht="15.75">
      <c r="A74" s="15">
        <v>49</v>
      </c>
      <c r="B74" s="30" t="s">
        <v>642</v>
      </c>
      <c r="C74" s="24" t="s">
        <v>146</v>
      </c>
      <c r="D74" s="24" t="s">
        <v>36</v>
      </c>
      <c r="E74" s="15" t="s">
        <v>233</v>
      </c>
      <c r="F74" s="24" t="s">
        <v>534</v>
      </c>
      <c r="G74" s="31" t="s">
        <v>598</v>
      </c>
      <c r="H74" s="15" t="s">
        <v>11</v>
      </c>
      <c r="I74" s="15" t="s">
        <v>235</v>
      </c>
      <c r="J74" s="15" t="s">
        <v>86</v>
      </c>
      <c r="K74" s="15">
        <v>4</v>
      </c>
      <c r="L74" s="20">
        <v>0</v>
      </c>
      <c r="M74" s="16">
        <f>K74+L74</f>
        <v>4</v>
      </c>
      <c r="N74" s="20">
        <v>100</v>
      </c>
      <c r="O74" s="21">
        <f t="shared" si="3"/>
        <v>0.04</v>
      </c>
      <c r="P74" s="21"/>
      <c r="Q74" s="32" t="s">
        <v>631</v>
      </c>
    </row>
    <row r="75" spans="1:17" s="7" customFormat="1" ht="15.75">
      <c r="A75" s="15">
        <v>70</v>
      </c>
      <c r="B75" s="30" t="s">
        <v>763</v>
      </c>
      <c r="C75" s="36" t="s">
        <v>628</v>
      </c>
      <c r="D75" s="19" t="s">
        <v>764</v>
      </c>
      <c r="E75" s="15" t="s">
        <v>245</v>
      </c>
      <c r="F75" s="28" t="s">
        <v>534</v>
      </c>
      <c r="G75" s="35" t="s">
        <v>717</v>
      </c>
      <c r="H75" s="18" t="s">
        <v>11</v>
      </c>
      <c r="I75" s="15" t="s">
        <v>535</v>
      </c>
      <c r="J75" s="15" t="s">
        <v>761</v>
      </c>
      <c r="K75" s="26" t="s">
        <v>522</v>
      </c>
      <c r="L75" s="20"/>
      <c r="M75" s="26">
        <f>K75+L75</f>
        <v>4</v>
      </c>
      <c r="N75" s="20">
        <v>100</v>
      </c>
      <c r="O75" s="21">
        <f t="shared" si="3"/>
        <v>0.04</v>
      </c>
      <c r="P75" s="21"/>
      <c r="Q75" s="16" t="s">
        <v>730</v>
      </c>
    </row>
  </sheetData>
  <autoFilter ref="A1:Q75">
    <sortState ref="A2:P75">
      <sortCondition descending="1" ref="O1:O75"/>
    </sortState>
  </autoFilter>
  <dataValidations count="4">
    <dataValidation type="list" allowBlank="1" showInputMessage="1" showErrorMessage="1" sqref="J28:J39 J58:J62 J68:J75 J2:J20">
      <formula1>t_class</formula1>
    </dataValidation>
    <dataValidation type="list" allowBlank="1" showInputMessage="1" showErrorMessage="1" sqref="E28:E39 E2:E11 E13:E20 E58:E62 E70:E75">
      <formula1>sex</formula1>
    </dataValidation>
    <dataValidation type="list" allowBlank="1" showInputMessage="1" showErrorMessage="1" sqref="I29:I39 I40:I41 I42:I43 I44:I57 I58:I67 I68:I75">
      <formula1>rf</formula1>
    </dataValidation>
    <dataValidation type="list" allowBlank="1" showInputMessage="1" showErrorMessage="1" sqref="I2:I28">
      <formula1>к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workbookViewId="0">
      <selection activeCell="A2" sqref="A2:XFD10"/>
    </sheetView>
  </sheetViews>
  <sheetFormatPr defaultRowHeight="15"/>
  <cols>
    <col min="1" max="1" width="4.42578125" customWidth="1"/>
    <col min="2" max="2" width="14" customWidth="1"/>
    <col min="3" max="3" width="14.42578125" customWidth="1"/>
    <col min="4" max="4" width="13.5703125" customWidth="1"/>
    <col min="7" max="7" width="18.140625" customWidth="1"/>
    <col min="17" max="17" width="27.7109375" customWidth="1"/>
  </cols>
  <sheetData>
    <row r="1" spans="1:18" s="6" customFormat="1" ht="30.75" customHeight="1">
      <c r="A1" s="3" t="s">
        <v>0</v>
      </c>
      <c r="B1" s="3" t="s">
        <v>222</v>
      </c>
      <c r="C1" s="3" t="s">
        <v>223</v>
      </c>
      <c r="D1" s="3" t="s">
        <v>224</v>
      </c>
      <c r="E1" s="3" t="s">
        <v>225</v>
      </c>
      <c r="F1" s="3" t="s">
        <v>226</v>
      </c>
      <c r="G1" s="3" t="s">
        <v>102</v>
      </c>
      <c r="H1" s="3" t="s">
        <v>1</v>
      </c>
      <c r="I1" s="3" t="s">
        <v>228</v>
      </c>
      <c r="J1" s="4" t="s">
        <v>2</v>
      </c>
      <c r="K1" s="3" t="s">
        <v>3</v>
      </c>
      <c r="L1" s="3" t="s">
        <v>4</v>
      </c>
      <c r="M1" s="3" t="s">
        <v>5</v>
      </c>
      <c r="N1" s="5" t="s">
        <v>6</v>
      </c>
      <c r="O1" s="3" t="s">
        <v>7</v>
      </c>
      <c r="P1" s="3"/>
      <c r="Q1" s="13" t="s">
        <v>229</v>
      </c>
      <c r="R1" s="14"/>
    </row>
    <row r="2" spans="1:18" s="7" customFormat="1" ht="15.75">
      <c r="A2" s="34">
        <v>14</v>
      </c>
      <c r="B2" s="37" t="s">
        <v>178</v>
      </c>
      <c r="C2" s="37" t="s">
        <v>179</v>
      </c>
      <c r="D2" s="37" t="s">
        <v>49</v>
      </c>
      <c r="E2" s="34" t="s">
        <v>233</v>
      </c>
      <c r="F2" s="42" t="s">
        <v>534</v>
      </c>
      <c r="G2" s="35" t="s">
        <v>717</v>
      </c>
      <c r="H2" s="34" t="s">
        <v>11</v>
      </c>
      <c r="I2" s="34" t="s">
        <v>535</v>
      </c>
      <c r="J2" s="34" t="s">
        <v>180</v>
      </c>
      <c r="K2" s="39" t="s">
        <v>181</v>
      </c>
      <c r="L2" s="37"/>
      <c r="M2" s="39">
        <f t="shared" ref="M2:M14" si="0">K2+L2</f>
        <v>91</v>
      </c>
      <c r="N2" s="37">
        <v>100</v>
      </c>
      <c r="O2" s="40">
        <f t="shared" ref="O2:O33" si="1">M2/N2</f>
        <v>0.91</v>
      </c>
      <c r="P2" s="40" t="s">
        <v>778</v>
      </c>
      <c r="Q2" s="39" t="s">
        <v>728</v>
      </c>
    </row>
    <row r="3" spans="1:18" s="7" customFormat="1" ht="15.75">
      <c r="A3" s="34">
        <v>16</v>
      </c>
      <c r="B3" s="39" t="s">
        <v>193</v>
      </c>
      <c r="C3" s="39" t="s">
        <v>194</v>
      </c>
      <c r="D3" s="39" t="s">
        <v>45</v>
      </c>
      <c r="E3" s="34" t="s">
        <v>245</v>
      </c>
      <c r="F3" s="42" t="s">
        <v>534</v>
      </c>
      <c r="G3" s="35" t="s">
        <v>717</v>
      </c>
      <c r="H3" s="34" t="s">
        <v>11</v>
      </c>
      <c r="I3" s="34" t="s">
        <v>535</v>
      </c>
      <c r="J3" s="34" t="s">
        <v>180</v>
      </c>
      <c r="K3" s="39" t="s">
        <v>195</v>
      </c>
      <c r="L3" s="37"/>
      <c r="M3" s="39">
        <f t="shared" si="0"/>
        <v>77</v>
      </c>
      <c r="N3" s="37">
        <v>100</v>
      </c>
      <c r="O3" s="40">
        <f t="shared" si="1"/>
        <v>0.77</v>
      </c>
      <c r="P3" s="40" t="s">
        <v>778</v>
      </c>
      <c r="Q3" s="39" t="s">
        <v>728</v>
      </c>
    </row>
    <row r="4" spans="1:18" s="7" customFormat="1" ht="15.75">
      <c r="A4" s="34">
        <v>10</v>
      </c>
      <c r="B4" s="39" t="s">
        <v>198</v>
      </c>
      <c r="C4" s="39" t="s">
        <v>90</v>
      </c>
      <c r="D4" s="42" t="s">
        <v>94</v>
      </c>
      <c r="E4" s="34" t="s">
        <v>245</v>
      </c>
      <c r="F4" s="42" t="s">
        <v>534</v>
      </c>
      <c r="G4" s="35" t="s">
        <v>717</v>
      </c>
      <c r="H4" s="34" t="s">
        <v>11</v>
      </c>
      <c r="I4" s="34" t="s">
        <v>535</v>
      </c>
      <c r="J4" s="34" t="s">
        <v>127</v>
      </c>
      <c r="K4" s="39" t="s">
        <v>199</v>
      </c>
      <c r="L4" s="37"/>
      <c r="M4" s="39">
        <f t="shared" si="0"/>
        <v>73</v>
      </c>
      <c r="N4" s="37">
        <v>100</v>
      </c>
      <c r="O4" s="40">
        <f t="shared" si="1"/>
        <v>0.73</v>
      </c>
      <c r="P4" s="40" t="s">
        <v>778</v>
      </c>
      <c r="Q4" s="39" t="s">
        <v>728</v>
      </c>
    </row>
    <row r="5" spans="1:18" s="7" customFormat="1" ht="15.75">
      <c r="A5" s="34">
        <v>39</v>
      </c>
      <c r="B5" s="37" t="s">
        <v>8</v>
      </c>
      <c r="C5" s="37" t="s">
        <v>9</v>
      </c>
      <c r="D5" s="38" t="s">
        <v>10</v>
      </c>
      <c r="E5" s="34" t="s">
        <v>245</v>
      </c>
      <c r="F5" s="37"/>
      <c r="G5" s="35" t="s">
        <v>234</v>
      </c>
      <c r="H5" s="34" t="s">
        <v>11</v>
      </c>
      <c r="I5" s="34" t="s">
        <v>235</v>
      </c>
      <c r="J5" s="34" t="s">
        <v>12</v>
      </c>
      <c r="K5" s="39" t="s">
        <v>13</v>
      </c>
      <c r="L5" s="37"/>
      <c r="M5" s="39">
        <f t="shared" si="0"/>
        <v>70</v>
      </c>
      <c r="N5" s="37">
        <v>100</v>
      </c>
      <c r="O5" s="40">
        <f t="shared" si="1"/>
        <v>0.7</v>
      </c>
      <c r="P5" s="40" t="s">
        <v>778</v>
      </c>
      <c r="Q5" s="41" t="s">
        <v>307</v>
      </c>
    </row>
    <row r="6" spans="1:18" s="7" customFormat="1" ht="15.75">
      <c r="A6" s="34">
        <v>12</v>
      </c>
      <c r="B6" s="34" t="s">
        <v>210</v>
      </c>
      <c r="C6" s="34" t="s">
        <v>133</v>
      </c>
      <c r="D6" s="34" t="s">
        <v>94</v>
      </c>
      <c r="E6" s="34" t="s">
        <v>245</v>
      </c>
      <c r="F6" s="42" t="s">
        <v>534</v>
      </c>
      <c r="G6" s="35" t="s">
        <v>717</v>
      </c>
      <c r="H6" s="34" t="s">
        <v>11</v>
      </c>
      <c r="I6" s="34" t="s">
        <v>535</v>
      </c>
      <c r="J6" s="34" t="s">
        <v>127</v>
      </c>
      <c r="K6" s="39" t="s">
        <v>211</v>
      </c>
      <c r="L6" s="37"/>
      <c r="M6" s="39">
        <f t="shared" si="0"/>
        <v>62</v>
      </c>
      <c r="N6" s="37">
        <v>100</v>
      </c>
      <c r="O6" s="40">
        <f t="shared" si="1"/>
        <v>0.62</v>
      </c>
      <c r="P6" s="40" t="s">
        <v>777</v>
      </c>
      <c r="Q6" s="39" t="s">
        <v>728</v>
      </c>
    </row>
    <row r="7" spans="1:18" s="7" customFormat="1" ht="15.75">
      <c r="A7" s="34">
        <v>41</v>
      </c>
      <c r="B7" s="34" t="s">
        <v>19</v>
      </c>
      <c r="C7" s="34" t="s">
        <v>20</v>
      </c>
      <c r="D7" s="38" t="s">
        <v>21</v>
      </c>
      <c r="E7" s="34" t="s">
        <v>245</v>
      </c>
      <c r="F7" s="34"/>
      <c r="G7" s="35" t="s">
        <v>234</v>
      </c>
      <c r="H7" s="34" t="s">
        <v>11</v>
      </c>
      <c r="I7" s="34" t="s">
        <v>235</v>
      </c>
      <c r="J7" s="34" t="s">
        <v>12</v>
      </c>
      <c r="K7" s="39" t="s">
        <v>22</v>
      </c>
      <c r="L7" s="37"/>
      <c r="M7" s="39">
        <f t="shared" si="0"/>
        <v>60</v>
      </c>
      <c r="N7" s="37">
        <v>100</v>
      </c>
      <c r="O7" s="40">
        <f t="shared" si="1"/>
        <v>0.6</v>
      </c>
      <c r="P7" s="40" t="s">
        <v>777</v>
      </c>
      <c r="Q7" s="39" t="s">
        <v>307</v>
      </c>
    </row>
    <row r="8" spans="1:18" s="7" customFormat="1" ht="15.75">
      <c r="A8" s="34">
        <v>38</v>
      </c>
      <c r="B8" s="39" t="s">
        <v>23</v>
      </c>
      <c r="C8" s="42" t="s">
        <v>24</v>
      </c>
      <c r="D8" s="38" t="s">
        <v>25</v>
      </c>
      <c r="E8" s="34" t="s">
        <v>233</v>
      </c>
      <c r="F8" s="42"/>
      <c r="G8" s="35" t="s">
        <v>234</v>
      </c>
      <c r="H8" s="34" t="s">
        <v>11</v>
      </c>
      <c r="I8" s="34" t="s">
        <v>235</v>
      </c>
      <c r="J8" s="34" t="s">
        <v>12</v>
      </c>
      <c r="K8" s="39" t="s">
        <v>26</v>
      </c>
      <c r="L8" s="37"/>
      <c r="M8" s="39">
        <f t="shared" si="0"/>
        <v>55</v>
      </c>
      <c r="N8" s="37">
        <v>100</v>
      </c>
      <c r="O8" s="40">
        <f t="shared" si="1"/>
        <v>0.55000000000000004</v>
      </c>
      <c r="P8" s="40" t="s">
        <v>777</v>
      </c>
      <c r="Q8" s="39" t="s">
        <v>307</v>
      </c>
    </row>
    <row r="9" spans="1:18" s="7" customFormat="1" ht="15.75">
      <c r="A9" s="34">
        <v>40</v>
      </c>
      <c r="B9" s="43" t="s">
        <v>27</v>
      </c>
      <c r="C9" s="34" t="s">
        <v>28</v>
      </c>
      <c r="D9" s="38" t="s">
        <v>29</v>
      </c>
      <c r="E9" s="34" t="s">
        <v>245</v>
      </c>
      <c r="F9" s="34"/>
      <c r="G9" s="35" t="s">
        <v>234</v>
      </c>
      <c r="H9" s="34" t="s">
        <v>11</v>
      </c>
      <c r="I9" s="34" t="s">
        <v>235</v>
      </c>
      <c r="J9" s="34" t="s">
        <v>12</v>
      </c>
      <c r="K9" s="39" t="s">
        <v>26</v>
      </c>
      <c r="L9" s="37"/>
      <c r="M9" s="39">
        <f t="shared" si="0"/>
        <v>55</v>
      </c>
      <c r="N9" s="37">
        <v>100</v>
      </c>
      <c r="O9" s="40">
        <f t="shared" si="1"/>
        <v>0.55000000000000004</v>
      </c>
      <c r="P9" s="40" t="s">
        <v>777</v>
      </c>
      <c r="Q9" s="41" t="s">
        <v>307</v>
      </c>
    </row>
    <row r="10" spans="1:18" s="7" customFormat="1" ht="15.75">
      <c r="A10" s="34">
        <v>3</v>
      </c>
      <c r="B10" s="43" t="s">
        <v>145</v>
      </c>
      <c r="C10" s="34" t="s">
        <v>146</v>
      </c>
      <c r="D10" s="34" t="s">
        <v>82</v>
      </c>
      <c r="E10" s="34" t="s">
        <v>233</v>
      </c>
      <c r="F10" s="34"/>
      <c r="G10" s="35" t="s">
        <v>147</v>
      </c>
      <c r="H10" s="34" t="s">
        <v>11</v>
      </c>
      <c r="I10" s="34" t="s">
        <v>535</v>
      </c>
      <c r="J10" s="34">
        <v>6</v>
      </c>
      <c r="K10" s="39" t="s">
        <v>61</v>
      </c>
      <c r="L10" s="37"/>
      <c r="M10" s="39">
        <f t="shared" si="0"/>
        <v>51</v>
      </c>
      <c r="N10" s="37">
        <v>100</v>
      </c>
      <c r="O10" s="40">
        <f t="shared" si="1"/>
        <v>0.51</v>
      </c>
      <c r="P10" s="40" t="s">
        <v>777</v>
      </c>
      <c r="Q10" s="41" t="s">
        <v>579</v>
      </c>
    </row>
    <row r="11" spans="1:18" s="7" customFormat="1" ht="15.75">
      <c r="A11" s="34">
        <v>4</v>
      </c>
      <c r="B11" s="34" t="s">
        <v>695</v>
      </c>
      <c r="C11" s="34" t="s">
        <v>171</v>
      </c>
      <c r="D11" s="34" t="s">
        <v>696</v>
      </c>
      <c r="E11" s="34" t="s">
        <v>666</v>
      </c>
      <c r="F11" s="34" t="s">
        <v>534</v>
      </c>
      <c r="G11" s="35" t="s">
        <v>177</v>
      </c>
      <c r="H11" s="34" t="s">
        <v>11</v>
      </c>
      <c r="I11" s="34" t="s">
        <v>667</v>
      </c>
      <c r="J11" s="34">
        <v>6</v>
      </c>
      <c r="K11" s="39" t="s">
        <v>144</v>
      </c>
      <c r="L11" s="37">
        <v>0</v>
      </c>
      <c r="M11" s="39">
        <f t="shared" si="0"/>
        <v>49</v>
      </c>
      <c r="N11" s="37">
        <v>100</v>
      </c>
      <c r="O11" s="40">
        <f t="shared" si="1"/>
        <v>0.49</v>
      </c>
      <c r="P11" s="40"/>
      <c r="Q11" s="41" t="s">
        <v>668</v>
      </c>
    </row>
    <row r="12" spans="1:18" s="7" customFormat="1" ht="15.75">
      <c r="A12" s="34">
        <v>28</v>
      </c>
      <c r="B12" s="34" t="s">
        <v>302</v>
      </c>
      <c r="C12" s="34" t="s">
        <v>303</v>
      </c>
      <c r="D12" s="34" t="s">
        <v>304</v>
      </c>
      <c r="E12" s="34" t="s">
        <v>245</v>
      </c>
      <c r="F12" s="34"/>
      <c r="G12" s="35" t="s">
        <v>234</v>
      </c>
      <c r="H12" s="34" t="s">
        <v>11</v>
      </c>
      <c r="I12" s="34" t="s">
        <v>235</v>
      </c>
      <c r="J12" s="34" t="s">
        <v>305</v>
      </c>
      <c r="K12" s="39" t="s">
        <v>306</v>
      </c>
      <c r="L12" s="37"/>
      <c r="M12" s="39">
        <f t="shared" si="0"/>
        <v>45</v>
      </c>
      <c r="N12" s="37">
        <v>100</v>
      </c>
      <c r="O12" s="40">
        <f t="shared" si="1"/>
        <v>0.45</v>
      </c>
      <c r="P12" s="40"/>
      <c r="Q12" s="39" t="s">
        <v>307</v>
      </c>
    </row>
    <row r="13" spans="1:18" s="7" customFormat="1" ht="15.75">
      <c r="A13" s="34">
        <v>42</v>
      </c>
      <c r="B13" s="39" t="s">
        <v>331</v>
      </c>
      <c r="C13" s="42" t="s">
        <v>78</v>
      </c>
      <c r="D13" s="38" t="s">
        <v>332</v>
      </c>
      <c r="E13" s="34" t="s">
        <v>233</v>
      </c>
      <c r="F13" s="42"/>
      <c r="G13" s="35" t="s">
        <v>234</v>
      </c>
      <c r="H13" s="34" t="s">
        <v>11</v>
      </c>
      <c r="I13" s="34" t="s">
        <v>235</v>
      </c>
      <c r="J13" s="34" t="s">
        <v>12</v>
      </c>
      <c r="K13" s="39" t="s">
        <v>306</v>
      </c>
      <c r="L13" s="37"/>
      <c r="M13" s="39">
        <f t="shared" si="0"/>
        <v>45</v>
      </c>
      <c r="N13" s="37">
        <v>100</v>
      </c>
      <c r="O13" s="40">
        <f t="shared" si="1"/>
        <v>0.45</v>
      </c>
      <c r="P13" s="40"/>
      <c r="Q13" s="39" t="s">
        <v>307</v>
      </c>
    </row>
    <row r="14" spans="1:18" s="7" customFormat="1" ht="15.75">
      <c r="A14" s="34">
        <v>29</v>
      </c>
      <c r="B14" s="34" t="s">
        <v>308</v>
      </c>
      <c r="C14" s="34" t="s">
        <v>309</v>
      </c>
      <c r="D14" s="34" t="s">
        <v>310</v>
      </c>
      <c r="E14" s="34" t="s">
        <v>245</v>
      </c>
      <c r="F14" s="34"/>
      <c r="G14" s="35" t="s">
        <v>234</v>
      </c>
      <c r="H14" s="34" t="s">
        <v>11</v>
      </c>
      <c r="I14" s="34" t="s">
        <v>235</v>
      </c>
      <c r="J14" s="34" t="s">
        <v>305</v>
      </c>
      <c r="K14" s="39" t="s">
        <v>311</v>
      </c>
      <c r="L14" s="37"/>
      <c r="M14" s="39">
        <f t="shared" si="0"/>
        <v>44</v>
      </c>
      <c r="N14" s="37">
        <v>100</v>
      </c>
      <c r="O14" s="40">
        <f t="shared" si="1"/>
        <v>0.44</v>
      </c>
      <c r="P14" s="40"/>
      <c r="Q14" s="41" t="s">
        <v>307</v>
      </c>
    </row>
    <row r="15" spans="1:18" s="7" customFormat="1" ht="15.75">
      <c r="A15" s="34">
        <v>2</v>
      </c>
      <c r="B15" s="37" t="s">
        <v>111</v>
      </c>
      <c r="C15" s="37" t="s">
        <v>87</v>
      </c>
      <c r="D15" s="37" t="s">
        <v>91</v>
      </c>
      <c r="E15" s="34" t="s">
        <v>245</v>
      </c>
      <c r="F15" s="37" t="s">
        <v>534</v>
      </c>
      <c r="G15" s="35" t="s">
        <v>119</v>
      </c>
      <c r="H15" s="34" t="s">
        <v>11</v>
      </c>
      <c r="I15" s="34" t="s">
        <v>535</v>
      </c>
      <c r="J15" s="34">
        <v>6</v>
      </c>
      <c r="K15" s="39" t="s">
        <v>112</v>
      </c>
      <c r="L15" s="37"/>
      <c r="M15" s="39" t="s">
        <v>112</v>
      </c>
      <c r="N15" s="37">
        <v>100</v>
      </c>
      <c r="O15" s="40">
        <f t="shared" si="1"/>
        <v>0.42</v>
      </c>
      <c r="P15" s="40"/>
      <c r="Q15" s="41" t="s">
        <v>536</v>
      </c>
    </row>
    <row r="16" spans="1:18" s="7" customFormat="1" ht="15.75">
      <c r="A16" s="34">
        <v>11</v>
      </c>
      <c r="B16" s="39" t="s">
        <v>757</v>
      </c>
      <c r="C16" s="39" t="s">
        <v>60</v>
      </c>
      <c r="D16" s="42" t="s">
        <v>80</v>
      </c>
      <c r="E16" s="34" t="s">
        <v>245</v>
      </c>
      <c r="F16" s="42" t="s">
        <v>534</v>
      </c>
      <c r="G16" s="35" t="s">
        <v>717</v>
      </c>
      <c r="H16" s="34" t="s">
        <v>11</v>
      </c>
      <c r="I16" s="34" t="s">
        <v>535</v>
      </c>
      <c r="J16" s="34" t="s">
        <v>127</v>
      </c>
      <c r="K16" s="39" t="s">
        <v>216</v>
      </c>
      <c r="L16" s="37"/>
      <c r="M16" s="39">
        <f>K16+L16</f>
        <v>40</v>
      </c>
      <c r="N16" s="37">
        <v>100</v>
      </c>
      <c r="O16" s="40">
        <f t="shared" si="1"/>
        <v>0.4</v>
      </c>
      <c r="P16" s="40"/>
      <c r="Q16" s="39" t="s">
        <v>728</v>
      </c>
    </row>
    <row r="17" spans="1:17" s="7" customFormat="1" ht="15.75">
      <c r="A17" s="34">
        <v>45</v>
      </c>
      <c r="B17" s="37" t="s">
        <v>340</v>
      </c>
      <c r="C17" s="38" t="s">
        <v>341</v>
      </c>
      <c r="D17" s="37" t="s">
        <v>80</v>
      </c>
      <c r="E17" s="34" t="s">
        <v>245</v>
      </c>
      <c r="F17" s="37"/>
      <c r="G17" s="35" t="s">
        <v>234</v>
      </c>
      <c r="H17" s="34" t="s">
        <v>11</v>
      </c>
      <c r="I17" s="34" t="s">
        <v>235</v>
      </c>
      <c r="J17" s="34" t="s">
        <v>335</v>
      </c>
      <c r="K17" s="39" t="s">
        <v>342</v>
      </c>
      <c r="L17" s="37"/>
      <c r="M17" s="39" t="s">
        <v>342</v>
      </c>
      <c r="N17" s="37">
        <v>100</v>
      </c>
      <c r="O17" s="40">
        <f t="shared" si="1"/>
        <v>0.39</v>
      </c>
      <c r="P17" s="40"/>
      <c r="Q17" s="39" t="s">
        <v>237</v>
      </c>
    </row>
    <row r="18" spans="1:17" s="7" customFormat="1" ht="15.75">
      <c r="A18" s="34">
        <v>44</v>
      </c>
      <c r="B18" s="34" t="s">
        <v>337</v>
      </c>
      <c r="C18" s="38" t="s">
        <v>250</v>
      </c>
      <c r="D18" s="34" t="s">
        <v>338</v>
      </c>
      <c r="E18" s="34" t="s">
        <v>245</v>
      </c>
      <c r="F18" s="34"/>
      <c r="G18" s="35" t="s">
        <v>234</v>
      </c>
      <c r="H18" s="34" t="s">
        <v>11</v>
      </c>
      <c r="I18" s="34" t="s">
        <v>235</v>
      </c>
      <c r="J18" s="34" t="s">
        <v>335</v>
      </c>
      <c r="K18" s="39" t="s">
        <v>339</v>
      </c>
      <c r="L18" s="37"/>
      <c r="M18" s="39" t="s">
        <v>339</v>
      </c>
      <c r="N18" s="37">
        <v>100</v>
      </c>
      <c r="O18" s="40">
        <f t="shared" si="1"/>
        <v>0.35</v>
      </c>
      <c r="P18" s="40"/>
      <c r="Q18" s="39" t="s">
        <v>237</v>
      </c>
    </row>
    <row r="19" spans="1:17" s="7" customFormat="1" ht="15.75">
      <c r="A19" s="34">
        <v>5</v>
      </c>
      <c r="B19" s="34" t="s">
        <v>591</v>
      </c>
      <c r="C19" s="34" t="s">
        <v>146</v>
      </c>
      <c r="D19" s="34" t="s">
        <v>88</v>
      </c>
      <c r="E19" s="34" t="s">
        <v>233</v>
      </c>
      <c r="F19" s="34"/>
      <c r="G19" s="35" t="s">
        <v>147</v>
      </c>
      <c r="H19" s="34" t="s">
        <v>11</v>
      </c>
      <c r="I19" s="34" t="s">
        <v>535</v>
      </c>
      <c r="J19" s="34">
        <v>6</v>
      </c>
      <c r="K19" s="39" t="s">
        <v>236</v>
      </c>
      <c r="L19" s="37"/>
      <c r="M19" s="39">
        <f t="shared" ref="M19:M31" si="2">K19+L19</f>
        <v>33</v>
      </c>
      <c r="N19" s="37">
        <v>100</v>
      </c>
      <c r="O19" s="40">
        <f t="shared" si="1"/>
        <v>0.33</v>
      </c>
      <c r="P19" s="40"/>
      <c r="Q19" s="39" t="s">
        <v>579</v>
      </c>
    </row>
    <row r="20" spans="1:17" s="7" customFormat="1" ht="15.75">
      <c r="A20" s="34">
        <v>1</v>
      </c>
      <c r="B20" s="39" t="s">
        <v>125</v>
      </c>
      <c r="C20" s="42" t="s">
        <v>126</v>
      </c>
      <c r="D20" s="39" t="s">
        <v>96</v>
      </c>
      <c r="E20" s="34" t="s">
        <v>540</v>
      </c>
      <c r="F20" s="42"/>
      <c r="G20" s="35" t="s">
        <v>541</v>
      </c>
      <c r="H20" s="34" t="s">
        <v>11</v>
      </c>
      <c r="I20" s="34" t="s">
        <v>235</v>
      </c>
      <c r="J20" s="34" t="s">
        <v>127</v>
      </c>
      <c r="K20" s="39" t="s">
        <v>128</v>
      </c>
      <c r="L20" s="37"/>
      <c r="M20" s="39">
        <f t="shared" si="2"/>
        <v>31</v>
      </c>
      <c r="N20" s="37">
        <v>100</v>
      </c>
      <c r="O20" s="40">
        <f t="shared" si="1"/>
        <v>0.31</v>
      </c>
      <c r="P20" s="40"/>
      <c r="Q20" s="39" t="s">
        <v>542</v>
      </c>
    </row>
    <row r="21" spans="1:17" s="7" customFormat="1" ht="15.75">
      <c r="A21" s="34">
        <v>1</v>
      </c>
      <c r="B21" s="39" t="s">
        <v>697</v>
      </c>
      <c r="C21" s="42" t="s">
        <v>460</v>
      </c>
      <c r="D21" s="39" t="s">
        <v>36</v>
      </c>
      <c r="E21" s="34" t="s">
        <v>666</v>
      </c>
      <c r="F21" s="42" t="s">
        <v>534</v>
      </c>
      <c r="G21" s="35" t="s">
        <v>177</v>
      </c>
      <c r="H21" s="34" t="s">
        <v>11</v>
      </c>
      <c r="I21" s="34" t="s">
        <v>667</v>
      </c>
      <c r="J21" s="34">
        <v>6</v>
      </c>
      <c r="K21" s="39" t="s">
        <v>128</v>
      </c>
      <c r="L21" s="37">
        <v>0</v>
      </c>
      <c r="M21" s="39">
        <f t="shared" si="2"/>
        <v>31</v>
      </c>
      <c r="N21" s="37">
        <v>100</v>
      </c>
      <c r="O21" s="40">
        <f t="shared" si="1"/>
        <v>0.31</v>
      </c>
      <c r="P21" s="40"/>
      <c r="Q21" s="39" t="s">
        <v>668</v>
      </c>
    </row>
    <row r="22" spans="1:17" s="7" customFormat="1" ht="15.75">
      <c r="A22" s="34">
        <v>17</v>
      </c>
      <c r="B22" s="34" t="s">
        <v>753</v>
      </c>
      <c r="C22" s="34" t="s">
        <v>754</v>
      </c>
      <c r="D22" s="34" t="s">
        <v>755</v>
      </c>
      <c r="E22" s="34" t="s">
        <v>233</v>
      </c>
      <c r="F22" s="42" t="s">
        <v>534</v>
      </c>
      <c r="G22" s="35" t="s">
        <v>717</v>
      </c>
      <c r="H22" s="34" t="s">
        <v>11</v>
      </c>
      <c r="I22" s="34" t="s">
        <v>535</v>
      </c>
      <c r="J22" s="34" t="s">
        <v>180</v>
      </c>
      <c r="K22" s="39" t="s">
        <v>123</v>
      </c>
      <c r="L22" s="37"/>
      <c r="M22" s="39">
        <f t="shared" si="2"/>
        <v>29</v>
      </c>
      <c r="N22" s="37">
        <v>100</v>
      </c>
      <c r="O22" s="40">
        <f t="shared" si="1"/>
        <v>0.28999999999999998</v>
      </c>
      <c r="P22" s="40"/>
      <c r="Q22" s="39" t="s">
        <v>728</v>
      </c>
    </row>
    <row r="23" spans="1:17" s="7" customFormat="1" ht="15.75">
      <c r="A23" s="34">
        <v>13</v>
      </c>
      <c r="B23" s="39" t="s">
        <v>758</v>
      </c>
      <c r="C23" s="42" t="s">
        <v>727</v>
      </c>
      <c r="D23" s="39" t="s">
        <v>477</v>
      </c>
      <c r="E23" s="34" t="s">
        <v>233</v>
      </c>
      <c r="F23" s="42" t="s">
        <v>534</v>
      </c>
      <c r="G23" s="35" t="s">
        <v>717</v>
      </c>
      <c r="H23" s="34" t="s">
        <v>11</v>
      </c>
      <c r="I23" s="34" t="s">
        <v>535</v>
      </c>
      <c r="J23" s="34" t="s">
        <v>127</v>
      </c>
      <c r="K23" s="39" t="s">
        <v>240</v>
      </c>
      <c r="L23" s="37"/>
      <c r="M23" s="39">
        <f t="shared" si="2"/>
        <v>27</v>
      </c>
      <c r="N23" s="37">
        <v>100</v>
      </c>
      <c r="O23" s="40">
        <f t="shared" si="1"/>
        <v>0.27</v>
      </c>
      <c r="P23" s="40"/>
      <c r="Q23" s="39" t="s">
        <v>728</v>
      </c>
    </row>
    <row r="24" spans="1:17" s="7" customFormat="1" ht="15.75">
      <c r="A24" s="34">
        <v>2</v>
      </c>
      <c r="B24" s="37" t="s">
        <v>698</v>
      </c>
      <c r="C24" s="37" t="s">
        <v>699</v>
      </c>
      <c r="D24" s="37" t="s">
        <v>700</v>
      </c>
      <c r="E24" s="34" t="s">
        <v>233</v>
      </c>
      <c r="F24" s="37" t="s">
        <v>534</v>
      </c>
      <c r="G24" s="35" t="s">
        <v>177</v>
      </c>
      <c r="H24" s="34" t="s">
        <v>11</v>
      </c>
      <c r="I24" s="34" t="s">
        <v>667</v>
      </c>
      <c r="J24" s="34">
        <v>6</v>
      </c>
      <c r="K24" s="39" t="s">
        <v>556</v>
      </c>
      <c r="L24" s="37">
        <v>0</v>
      </c>
      <c r="M24" s="39">
        <f t="shared" si="2"/>
        <v>26</v>
      </c>
      <c r="N24" s="37">
        <v>100</v>
      </c>
      <c r="O24" s="40">
        <f t="shared" si="1"/>
        <v>0.26</v>
      </c>
      <c r="P24" s="40"/>
      <c r="Q24" s="41" t="s">
        <v>668</v>
      </c>
    </row>
    <row r="25" spans="1:17" s="7" customFormat="1" ht="15.75">
      <c r="A25" s="34">
        <v>6</v>
      </c>
      <c r="B25" s="39" t="s">
        <v>592</v>
      </c>
      <c r="C25" s="42" t="s">
        <v>63</v>
      </c>
      <c r="D25" s="39" t="s">
        <v>96</v>
      </c>
      <c r="E25" s="34" t="s">
        <v>233</v>
      </c>
      <c r="F25" s="42"/>
      <c r="G25" s="35" t="s">
        <v>147</v>
      </c>
      <c r="H25" s="34" t="s">
        <v>11</v>
      </c>
      <c r="I25" s="34" t="s">
        <v>535</v>
      </c>
      <c r="J25" s="34">
        <v>6</v>
      </c>
      <c r="K25" s="39" t="s">
        <v>261</v>
      </c>
      <c r="L25" s="37"/>
      <c r="M25" s="39">
        <f t="shared" si="2"/>
        <v>25</v>
      </c>
      <c r="N25" s="37">
        <v>100</v>
      </c>
      <c r="O25" s="40">
        <f t="shared" si="1"/>
        <v>0.25</v>
      </c>
      <c r="P25" s="40"/>
      <c r="Q25" s="39" t="s">
        <v>579</v>
      </c>
    </row>
    <row r="26" spans="1:17" s="7" customFormat="1" ht="15.75">
      <c r="A26" s="34">
        <v>2</v>
      </c>
      <c r="B26" s="37" t="s">
        <v>543</v>
      </c>
      <c r="C26" s="37" t="s">
        <v>544</v>
      </c>
      <c r="D26" s="37" t="s">
        <v>64</v>
      </c>
      <c r="E26" s="34" t="s">
        <v>540</v>
      </c>
      <c r="F26" s="37"/>
      <c r="G26" s="35" t="s">
        <v>541</v>
      </c>
      <c r="H26" s="34" t="s">
        <v>11</v>
      </c>
      <c r="I26" s="34" t="s">
        <v>235</v>
      </c>
      <c r="J26" s="34" t="s">
        <v>545</v>
      </c>
      <c r="K26" s="39" t="s">
        <v>251</v>
      </c>
      <c r="L26" s="37"/>
      <c r="M26" s="39">
        <f t="shared" si="2"/>
        <v>24</v>
      </c>
      <c r="N26" s="37">
        <v>100</v>
      </c>
      <c r="O26" s="40">
        <f t="shared" si="1"/>
        <v>0.24</v>
      </c>
      <c r="P26" s="40"/>
      <c r="Q26" s="39" t="s">
        <v>542</v>
      </c>
    </row>
    <row r="27" spans="1:17" s="7" customFormat="1" ht="15.75">
      <c r="A27" s="34">
        <v>42</v>
      </c>
      <c r="B27" s="48" t="s">
        <v>630</v>
      </c>
      <c r="C27" s="34" t="s">
        <v>48</v>
      </c>
      <c r="D27" s="34" t="s">
        <v>96</v>
      </c>
      <c r="E27" s="34" t="s">
        <v>233</v>
      </c>
      <c r="F27" s="34" t="s">
        <v>534</v>
      </c>
      <c r="G27" s="49" t="s">
        <v>598</v>
      </c>
      <c r="H27" s="34" t="s">
        <v>11</v>
      </c>
      <c r="I27" s="34" t="s">
        <v>235</v>
      </c>
      <c r="J27" s="34" t="s">
        <v>335</v>
      </c>
      <c r="K27" s="34">
        <v>24</v>
      </c>
      <c r="L27" s="37">
        <v>0</v>
      </c>
      <c r="M27" s="39">
        <f t="shared" si="2"/>
        <v>24</v>
      </c>
      <c r="N27" s="37">
        <v>100</v>
      </c>
      <c r="O27" s="40">
        <f t="shared" si="1"/>
        <v>0.24</v>
      </c>
      <c r="P27" s="40"/>
      <c r="Q27" s="41" t="s">
        <v>631</v>
      </c>
    </row>
    <row r="28" spans="1:17" s="7" customFormat="1" ht="15.75">
      <c r="A28" s="34">
        <v>4</v>
      </c>
      <c r="B28" s="34" t="s">
        <v>548</v>
      </c>
      <c r="C28" s="34" t="s">
        <v>549</v>
      </c>
      <c r="D28" s="34" t="s">
        <v>550</v>
      </c>
      <c r="E28" s="34" t="s">
        <v>547</v>
      </c>
      <c r="F28" s="34"/>
      <c r="G28" s="35" t="s">
        <v>541</v>
      </c>
      <c r="H28" s="34" t="s">
        <v>11</v>
      </c>
      <c r="I28" s="34" t="s">
        <v>235</v>
      </c>
      <c r="J28" s="34" t="s">
        <v>127</v>
      </c>
      <c r="K28" s="39" t="s">
        <v>272</v>
      </c>
      <c r="L28" s="37"/>
      <c r="M28" s="39">
        <f t="shared" si="2"/>
        <v>22</v>
      </c>
      <c r="N28" s="37">
        <v>100</v>
      </c>
      <c r="O28" s="40">
        <f t="shared" si="1"/>
        <v>0.22</v>
      </c>
      <c r="P28" s="40"/>
      <c r="Q28" s="39" t="s">
        <v>542</v>
      </c>
    </row>
    <row r="29" spans="1:17" s="7" customFormat="1" ht="15.75">
      <c r="A29" s="34">
        <v>4</v>
      </c>
      <c r="B29" s="34" t="s">
        <v>593</v>
      </c>
      <c r="C29" s="34" t="s">
        <v>126</v>
      </c>
      <c r="D29" s="34" t="s">
        <v>64</v>
      </c>
      <c r="E29" s="34" t="s">
        <v>233</v>
      </c>
      <c r="F29" s="34"/>
      <c r="G29" s="35" t="s">
        <v>147</v>
      </c>
      <c r="H29" s="34" t="s">
        <v>11</v>
      </c>
      <c r="I29" s="34" t="s">
        <v>535</v>
      </c>
      <c r="J29" s="34">
        <v>6</v>
      </c>
      <c r="K29" s="39" t="s">
        <v>272</v>
      </c>
      <c r="L29" s="37"/>
      <c r="M29" s="39">
        <f t="shared" si="2"/>
        <v>22</v>
      </c>
      <c r="N29" s="37">
        <v>100</v>
      </c>
      <c r="O29" s="40">
        <f t="shared" si="1"/>
        <v>0.22</v>
      </c>
      <c r="P29" s="40"/>
      <c r="Q29" s="39" t="s">
        <v>579</v>
      </c>
    </row>
    <row r="30" spans="1:17" s="7" customFormat="1" ht="15.75">
      <c r="A30" s="34">
        <v>39</v>
      </c>
      <c r="B30" s="48" t="s">
        <v>537</v>
      </c>
      <c r="C30" s="34" t="s">
        <v>87</v>
      </c>
      <c r="D30" s="34" t="s">
        <v>94</v>
      </c>
      <c r="E30" s="34" t="s">
        <v>245</v>
      </c>
      <c r="F30" s="34" t="s">
        <v>534</v>
      </c>
      <c r="G30" s="49" t="s">
        <v>598</v>
      </c>
      <c r="H30" s="34" t="s">
        <v>11</v>
      </c>
      <c r="I30" s="34" t="s">
        <v>235</v>
      </c>
      <c r="J30" s="34" t="s">
        <v>305</v>
      </c>
      <c r="K30" s="34">
        <v>20</v>
      </c>
      <c r="L30" s="37">
        <v>0</v>
      </c>
      <c r="M30" s="39">
        <f t="shared" si="2"/>
        <v>20</v>
      </c>
      <c r="N30" s="37">
        <v>100</v>
      </c>
      <c r="O30" s="40">
        <f t="shared" si="1"/>
        <v>0.2</v>
      </c>
      <c r="P30" s="40"/>
      <c r="Q30" s="39" t="s">
        <v>600</v>
      </c>
    </row>
    <row r="31" spans="1:17" s="7" customFormat="1" ht="15.75">
      <c r="A31" s="34">
        <v>9</v>
      </c>
      <c r="B31" s="34" t="s">
        <v>759</v>
      </c>
      <c r="C31" s="34" t="s">
        <v>63</v>
      </c>
      <c r="D31" s="34" t="s">
        <v>64</v>
      </c>
      <c r="E31" s="34" t="s">
        <v>233</v>
      </c>
      <c r="F31" s="42" t="s">
        <v>535</v>
      </c>
      <c r="G31" s="35" t="s">
        <v>717</v>
      </c>
      <c r="H31" s="34" t="s">
        <v>11</v>
      </c>
      <c r="I31" s="34" t="s">
        <v>535</v>
      </c>
      <c r="J31" s="34" t="s">
        <v>127</v>
      </c>
      <c r="K31" s="39" t="s">
        <v>406</v>
      </c>
      <c r="L31" s="37"/>
      <c r="M31" s="39">
        <f t="shared" si="2"/>
        <v>20</v>
      </c>
      <c r="N31" s="37">
        <v>100</v>
      </c>
      <c r="O31" s="40">
        <f t="shared" si="1"/>
        <v>0.2</v>
      </c>
      <c r="P31" s="40"/>
      <c r="Q31" s="39" t="s">
        <v>728</v>
      </c>
    </row>
    <row r="32" spans="1:17" s="7" customFormat="1" ht="15.75">
      <c r="A32" s="34">
        <v>14</v>
      </c>
      <c r="B32" s="37" t="s">
        <v>478</v>
      </c>
      <c r="C32" s="37" t="s">
        <v>139</v>
      </c>
      <c r="D32" s="37" t="s">
        <v>79</v>
      </c>
      <c r="E32" s="34" t="s">
        <v>245</v>
      </c>
      <c r="F32" s="37"/>
      <c r="G32" s="45" t="s">
        <v>110</v>
      </c>
      <c r="H32" s="34" t="s">
        <v>11</v>
      </c>
      <c r="I32" s="34" t="s">
        <v>454</v>
      </c>
      <c r="J32" s="34">
        <v>6</v>
      </c>
      <c r="K32" s="39"/>
      <c r="L32" s="37"/>
      <c r="M32" s="39" t="s">
        <v>336</v>
      </c>
      <c r="N32" s="37">
        <v>100</v>
      </c>
      <c r="O32" s="40">
        <f t="shared" si="1"/>
        <v>0.19</v>
      </c>
      <c r="P32" s="40"/>
      <c r="Q32" s="39" t="s">
        <v>455</v>
      </c>
    </row>
    <row r="33" spans="1:17" s="7" customFormat="1" ht="15.75">
      <c r="A33" s="34">
        <v>19</v>
      </c>
      <c r="B33" s="39" t="s">
        <v>487</v>
      </c>
      <c r="C33" s="39" t="s">
        <v>488</v>
      </c>
      <c r="D33" s="39" t="s">
        <v>64</v>
      </c>
      <c r="E33" s="34" t="s">
        <v>233</v>
      </c>
      <c r="F33" s="39"/>
      <c r="G33" s="45" t="s">
        <v>110</v>
      </c>
      <c r="H33" s="34" t="s">
        <v>11</v>
      </c>
      <c r="I33" s="34" t="s">
        <v>454</v>
      </c>
      <c r="J33" s="34">
        <v>6</v>
      </c>
      <c r="K33" s="39"/>
      <c r="L33" s="37"/>
      <c r="M33" s="39" t="s">
        <v>336</v>
      </c>
      <c r="N33" s="37">
        <v>100</v>
      </c>
      <c r="O33" s="40">
        <f t="shared" si="1"/>
        <v>0.19</v>
      </c>
      <c r="P33" s="40"/>
      <c r="Q33" s="39" t="s">
        <v>455</v>
      </c>
    </row>
    <row r="34" spans="1:17" s="7" customFormat="1" ht="15.75">
      <c r="A34" s="34">
        <v>43</v>
      </c>
      <c r="B34" s="44" t="s">
        <v>333</v>
      </c>
      <c r="C34" s="38" t="s">
        <v>334</v>
      </c>
      <c r="D34" s="39" t="s">
        <v>58</v>
      </c>
      <c r="E34" s="34" t="s">
        <v>245</v>
      </c>
      <c r="F34" s="39"/>
      <c r="G34" s="35" t="s">
        <v>234</v>
      </c>
      <c r="H34" s="34" t="s">
        <v>11</v>
      </c>
      <c r="I34" s="34" t="s">
        <v>235</v>
      </c>
      <c r="J34" s="34" t="s">
        <v>335</v>
      </c>
      <c r="K34" s="39" t="s">
        <v>336</v>
      </c>
      <c r="L34" s="37"/>
      <c r="M34" s="39" t="s">
        <v>336</v>
      </c>
      <c r="N34" s="37">
        <v>100</v>
      </c>
      <c r="O34" s="40">
        <f t="shared" ref="O34:O62" si="3">M34/N34</f>
        <v>0.19</v>
      </c>
      <c r="P34" s="40"/>
      <c r="Q34" s="39" t="s">
        <v>237</v>
      </c>
    </row>
    <row r="35" spans="1:17" s="7" customFormat="1" ht="15.75">
      <c r="A35" s="34">
        <v>23</v>
      </c>
      <c r="B35" s="39" t="s">
        <v>494</v>
      </c>
      <c r="C35" s="39" t="s">
        <v>87</v>
      </c>
      <c r="D35" s="42" t="s">
        <v>495</v>
      </c>
      <c r="E35" s="34" t="s">
        <v>245</v>
      </c>
      <c r="F35" s="39"/>
      <c r="G35" s="45" t="s">
        <v>110</v>
      </c>
      <c r="H35" s="34" t="s">
        <v>11</v>
      </c>
      <c r="I35" s="34" t="s">
        <v>454</v>
      </c>
      <c r="J35" s="34">
        <v>6</v>
      </c>
      <c r="K35" s="39"/>
      <c r="L35" s="37"/>
      <c r="M35" s="39" t="s">
        <v>246</v>
      </c>
      <c r="N35" s="37">
        <v>100</v>
      </c>
      <c r="O35" s="40">
        <f t="shared" si="3"/>
        <v>0.18</v>
      </c>
      <c r="P35" s="40"/>
      <c r="Q35" s="39" t="s">
        <v>455</v>
      </c>
    </row>
    <row r="36" spans="1:17" s="7" customFormat="1" ht="17.25" customHeight="1">
      <c r="A36" s="34">
        <v>15</v>
      </c>
      <c r="B36" s="44" t="s">
        <v>756</v>
      </c>
      <c r="C36" s="39" t="s">
        <v>488</v>
      </c>
      <c r="D36" s="37" t="s">
        <v>49</v>
      </c>
      <c r="E36" s="34" t="s">
        <v>233</v>
      </c>
      <c r="F36" s="42" t="s">
        <v>534</v>
      </c>
      <c r="G36" s="35" t="s">
        <v>717</v>
      </c>
      <c r="H36" s="34" t="s">
        <v>11</v>
      </c>
      <c r="I36" s="34" t="s">
        <v>535</v>
      </c>
      <c r="J36" s="34" t="s">
        <v>180</v>
      </c>
      <c r="K36" s="39" t="s">
        <v>246</v>
      </c>
      <c r="L36" s="37"/>
      <c r="M36" s="39">
        <f>K36+L36</f>
        <v>18</v>
      </c>
      <c r="N36" s="37">
        <v>100</v>
      </c>
      <c r="O36" s="40">
        <f t="shared" si="3"/>
        <v>0.18</v>
      </c>
      <c r="P36" s="40"/>
      <c r="Q36" s="39" t="s">
        <v>728</v>
      </c>
    </row>
    <row r="37" spans="1:17" s="7" customFormat="1" ht="17.25" customHeight="1">
      <c r="A37" s="34">
        <v>35</v>
      </c>
      <c r="B37" s="38" t="s">
        <v>324</v>
      </c>
      <c r="C37" s="34" t="s">
        <v>292</v>
      </c>
      <c r="D37" s="34" t="s">
        <v>94</v>
      </c>
      <c r="E37" s="34" t="s">
        <v>245</v>
      </c>
      <c r="F37" s="34"/>
      <c r="G37" s="35" t="s">
        <v>234</v>
      </c>
      <c r="H37" s="34" t="s">
        <v>11</v>
      </c>
      <c r="I37" s="34" t="s">
        <v>235</v>
      </c>
      <c r="J37" s="34" t="s">
        <v>320</v>
      </c>
      <c r="K37" s="34">
        <v>17</v>
      </c>
      <c r="L37" s="34"/>
      <c r="M37" s="34">
        <v>17</v>
      </c>
      <c r="N37" s="34">
        <v>100</v>
      </c>
      <c r="O37" s="40">
        <f t="shared" si="3"/>
        <v>0.17</v>
      </c>
      <c r="P37" s="40"/>
      <c r="Q37" s="41" t="s">
        <v>307</v>
      </c>
    </row>
    <row r="38" spans="1:17" s="7" customFormat="1" ht="17.25" customHeight="1">
      <c r="A38" s="34">
        <v>36</v>
      </c>
      <c r="B38" s="38" t="s">
        <v>325</v>
      </c>
      <c r="C38" s="39" t="s">
        <v>326</v>
      </c>
      <c r="D38" s="42" t="s">
        <v>79</v>
      </c>
      <c r="E38" s="34" t="s">
        <v>245</v>
      </c>
      <c r="F38" s="39"/>
      <c r="G38" s="35" t="s">
        <v>234</v>
      </c>
      <c r="H38" s="34" t="s">
        <v>11</v>
      </c>
      <c r="I38" s="34" t="s">
        <v>235</v>
      </c>
      <c r="J38" s="34" t="s">
        <v>320</v>
      </c>
      <c r="K38" s="39" t="s">
        <v>327</v>
      </c>
      <c r="L38" s="37"/>
      <c r="M38" s="39" t="s">
        <v>327</v>
      </c>
      <c r="N38" s="34">
        <v>100</v>
      </c>
      <c r="O38" s="40">
        <f t="shared" si="3"/>
        <v>0.17</v>
      </c>
      <c r="P38" s="40"/>
      <c r="Q38" s="41" t="s">
        <v>307</v>
      </c>
    </row>
    <row r="39" spans="1:17" s="7" customFormat="1" ht="17.25" customHeight="1">
      <c r="A39" s="34">
        <v>46</v>
      </c>
      <c r="B39" s="39" t="s">
        <v>343</v>
      </c>
      <c r="C39" s="38" t="s">
        <v>344</v>
      </c>
      <c r="D39" s="42" t="s">
        <v>93</v>
      </c>
      <c r="E39" s="34" t="s">
        <v>245</v>
      </c>
      <c r="F39" s="39"/>
      <c r="G39" s="35" t="s">
        <v>234</v>
      </c>
      <c r="H39" s="34" t="s">
        <v>11</v>
      </c>
      <c r="I39" s="34" t="s">
        <v>235</v>
      </c>
      <c r="J39" s="34" t="s">
        <v>335</v>
      </c>
      <c r="K39" s="39" t="s">
        <v>327</v>
      </c>
      <c r="L39" s="37"/>
      <c r="M39" s="39" t="s">
        <v>327</v>
      </c>
      <c r="N39" s="37">
        <v>100</v>
      </c>
      <c r="O39" s="40">
        <f t="shared" si="3"/>
        <v>0.17</v>
      </c>
      <c r="P39" s="40"/>
      <c r="Q39" s="39" t="s">
        <v>237</v>
      </c>
    </row>
    <row r="40" spans="1:17" s="7" customFormat="1" ht="17.25" customHeight="1">
      <c r="A40" s="34">
        <v>16</v>
      </c>
      <c r="B40" s="39" t="s">
        <v>480</v>
      </c>
      <c r="C40" s="39" t="s">
        <v>481</v>
      </c>
      <c r="D40" s="39" t="s">
        <v>10</v>
      </c>
      <c r="E40" s="34" t="s">
        <v>245</v>
      </c>
      <c r="F40" s="39"/>
      <c r="G40" s="45" t="s">
        <v>110</v>
      </c>
      <c r="H40" s="34" t="s">
        <v>11</v>
      </c>
      <c r="I40" s="34" t="s">
        <v>454</v>
      </c>
      <c r="J40" s="34">
        <v>6</v>
      </c>
      <c r="K40" s="39"/>
      <c r="L40" s="37"/>
      <c r="M40" s="39" t="s">
        <v>248</v>
      </c>
      <c r="N40" s="37">
        <v>100</v>
      </c>
      <c r="O40" s="40">
        <f t="shared" si="3"/>
        <v>0.16</v>
      </c>
      <c r="P40" s="40"/>
      <c r="Q40" s="39" t="s">
        <v>455</v>
      </c>
    </row>
    <row r="41" spans="1:17" s="7" customFormat="1" ht="15.75">
      <c r="A41" s="34">
        <v>32</v>
      </c>
      <c r="B41" s="34" t="s">
        <v>316</v>
      </c>
      <c r="C41" s="34" t="s">
        <v>317</v>
      </c>
      <c r="D41" s="34" t="s">
        <v>318</v>
      </c>
      <c r="E41" s="34" t="s">
        <v>233</v>
      </c>
      <c r="F41" s="34"/>
      <c r="G41" s="35" t="s">
        <v>234</v>
      </c>
      <c r="H41" s="34" t="s">
        <v>11</v>
      </c>
      <c r="I41" s="34" t="s">
        <v>235</v>
      </c>
      <c r="J41" s="34" t="s">
        <v>305</v>
      </c>
      <c r="K41" s="34">
        <v>16</v>
      </c>
      <c r="L41" s="34"/>
      <c r="M41" s="34">
        <v>16</v>
      </c>
      <c r="N41" s="34">
        <v>100</v>
      </c>
      <c r="O41" s="40">
        <f t="shared" si="3"/>
        <v>0.16</v>
      </c>
      <c r="P41" s="40"/>
      <c r="Q41" s="41" t="s">
        <v>307</v>
      </c>
    </row>
    <row r="42" spans="1:17" s="7" customFormat="1" ht="15.75">
      <c r="A42" s="34">
        <v>3</v>
      </c>
      <c r="B42" s="43" t="s">
        <v>701</v>
      </c>
      <c r="C42" s="34" t="s">
        <v>76</v>
      </c>
      <c r="D42" s="34" t="s">
        <v>158</v>
      </c>
      <c r="E42" s="34" t="s">
        <v>702</v>
      </c>
      <c r="F42" s="34" t="s">
        <v>534</v>
      </c>
      <c r="G42" s="35" t="s">
        <v>177</v>
      </c>
      <c r="H42" s="34" t="s">
        <v>11</v>
      </c>
      <c r="I42" s="34" t="s">
        <v>667</v>
      </c>
      <c r="J42" s="34">
        <v>6</v>
      </c>
      <c r="K42" s="39" t="s">
        <v>248</v>
      </c>
      <c r="L42" s="37">
        <v>0</v>
      </c>
      <c r="M42" s="39">
        <f>K42+L42</f>
        <v>16</v>
      </c>
      <c r="N42" s="37">
        <v>100</v>
      </c>
      <c r="O42" s="40">
        <f t="shared" si="3"/>
        <v>0.16</v>
      </c>
      <c r="P42" s="40"/>
      <c r="Q42" s="39" t="s">
        <v>668</v>
      </c>
    </row>
    <row r="43" spans="1:17" s="7" customFormat="1" ht="15.75">
      <c r="A43" s="34">
        <v>37</v>
      </c>
      <c r="B43" s="38" t="s">
        <v>328</v>
      </c>
      <c r="C43" s="42" t="s">
        <v>329</v>
      </c>
      <c r="D43" s="39" t="s">
        <v>49</v>
      </c>
      <c r="E43" s="34" t="s">
        <v>245</v>
      </c>
      <c r="F43" s="42"/>
      <c r="G43" s="35" t="s">
        <v>234</v>
      </c>
      <c r="H43" s="34" t="s">
        <v>11</v>
      </c>
      <c r="I43" s="34" t="s">
        <v>235</v>
      </c>
      <c r="J43" s="34" t="s">
        <v>320</v>
      </c>
      <c r="K43" s="39" t="s">
        <v>330</v>
      </c>
      <c r="L43" s="37"/>
      <c r="M43" s="39" t="s">
        <v>330</v>
      </c>
      <c r="N43" s="34">
        <v>100</v>
      </c>
      <c r="O43" s="40">
        <f t="shared" si="3"/>
        <v>0.15</v>
      </c>
      <c r="P43" s="40"/>
      <c r="Q43" s="41" t="s">
        <v>307</v>
      </c>
    </row>
    <row r="44" spans="1:17" s="7" customFormat="1" ht="15.75">
      <c r="A44" s="34">
        <v>31</v>
      </c>
      <c r="B44" s="34" t="s">
        <v>314</v>
      </c>
      <c r="C44" s="34" t="s">
        <v>315</v>
      </c>
      <c r="D44" s="34" t="s">
        <v>98</v>
      </c>
      <c r="E44" s="34" t="s">
        <v>233</v>
      </c>
      <c r="F44" s="34"/>
      <c r="G44" s="35" t="s">
        <v>234</v>
      </c>
      <c r="H44" s="34" t="s">
        <v>11</v>
      </c>
      <c r="I44" s="34" t="s">
        <v>235</v>
      </c>
      <c r="J44" s="34" t="s">
        <v>305</v>
      </c>
      <c r="K44" s="34">
        <v>14</v>
      </c>
      <c r="L44" s="34"/>
      <c r="M44" s="34">
        <v>14</v>
      </c>
      <c r="N44" s="34">
        <v>100</v>
      </c>
      <c r="O44" s="40">
        <f t="shared" si="3"/>
        <v>0.14000000000000001</v>
      </c>
      <c r="P44" s="40"/>
      <c r="Q44" s="41" t="s">
        <v>307</v>
      </c>
    </row>
    <row r="45" spans="1:17" s="8" customFormat="1" ht="12.75">
      <c r="A45" s="34">
        <v>5</v>
      </c>
      <c r="B45" s="34" t="s">
        <v>551</v>
      </c>
      <c r="C45" s="34" t="s">
        <v>48</v>
      </c>
      <c r="D45" s="34" t="s">
        <v>447</v>
      </c>
      <c r="E45" s="34" t="s">
        <v>540</v>
      </c>
      <c r="F45" s="34"/>
      <c r="G45" s="35" t="s">
        <v>541</v>
      </c>
      <c r="H45" s="34" t="s">
        <v>11</v>
      </c>
      <c r="I45" s="34" t="s">
        <v>235</v>
      </c>
      <c r="J45" s="34" t="s">
        <v>545</v>
      </c>
      <c r="K45" s="39" t="s">
        <v>277</v>
      </c>
      <c r="L45" s="37"/>
      <c r="M45" s="39">
        <f>K45+L45</f>
        <v>14</v>
      </c>
      <c r="N45" s="37">
        <v>100</v>
      </c>
      <c r="O45" s="40">
        <f t="shared" si="3"/>
        <v>0.14000000000000001</v>
      </c>
      <c r="P45" s="40"/>
      <c r="Q45" s="39" t="s">
        <v>542</v>
      </c>
    </row>
    <row r="46" spans="1:17" s="8" customFormat="1" ht="12.75">
      <c r="A46" s="34">
        <v>18</v>
      </c>
      <c r="B46" s="44" t="s">
        <v>485</v>
      </c>
      <c r="C46" s="39" t="s">
        <v>486</v>
      </c>
      <c r="D46" s="39" t="s">
        <v>49</v>
      </c>
      <c r="E46" s="34" t="s">
        <v>233</v>
      </c>
      <c r="F46" s="39"/>
      <c r="G46" s="45" t="s">
        <v>110</v>
      </c>
      <c r="H46" s="34" t="s">
        <v>11</v>
      </c>
      <c r="I46" s="34" t="s">
        <v>454</v>
      </c>
      <c r="J46" s="34">
        <v>6</v>
      </c>
      <c r="K46" s="39"/>
      <c r="L46" s="37"/>
      <c r="M46" s="39" t="s">
        <v>265</v>
      </c>
      <c r="N46" s="37">
        <v>100</v>
      </c>
      <c r="O46" s="40">
        <f t="shared" si="3"/>
        <v>0.13</v>
      </c>
      <c r="P46" s="40"/>
      <c r="Q46" s="39" t="s">
        <v>455</v>
      </c>
    </row>
    <row r="47" spans="1:17" s="8" customFormat="1" ht="12.75">
      <c r="A47" s="34">
        <v>13</v>
      </c>
      <c r="B47" s="39" t="s">
        <v>476</v>
      </c>
      <c r="C47" s="42" t="s">
        <v>408</v>
      </c>
      <c r="D47" s="39" t="s">
        <v>477</v>
      </c>
      <c r="E47" s="34" t="s">
        <v>233</v>
      </c>
      <c r="F47" s="42"/>
      <c r="G47" s="45" t="s">
        <v>110</v>
      </c>
      <c r="H47" s="34" t="s">
        <v>11</v>
      </c>
      <c r="I47" s="40" t="s">
        <v>454</v>
      </c>
      <c r="J47" s="34">
        <v>6</v>
      </c>
      <c r="K47" s="39"/>
      <c r="L47" s="37"/>
      <c r="M47" s="39" t="s">
        <v>274</v>
      </c>
      <c r="N47" s="37">
        <v>100</v>
      </c>
      <c r="O47" s="40">
        <f t="shared" si="3"/>
        <v>0.12</v>
      </c>
      <c r="P47" s="40"/>
      <c r="Q47" s="39" t="s">
        <v>455</v>
      </c>
    </row>
    <row r="48" spans="1:17" s="8" customFormat="1" ht="12.75">
      <c r="A48" s="34">
        <v>20</v>
      </c>
      <c r="B48" s="44" t="s">
        <v>489</v>
      </c>
      <c r="C48" s="39" t="s">
        <v>490</v>
      </c>
      <c r="D48" s="39" t="s">
        <v>299</v>
      </c>
      <c r="E48" s="34" t="s">
        <v>233</v>
      </c>
      <c r="F48" s="39"/>
      <c r="G48" s="45" t="s">
        <v>110</v>
      </c>
      <c r="H48" s="34" t="s">
        <v>11</v>
      </c>
      <c r="I48" s="34" t="s">
        <v>454</v>
      </c>
      <c r="J48" s="34">
        <v>6</v>
      </c>
      <c r="K48" s="39"/>
      <c r="L48" s="37"/>
      <c r="M48" s="39" t="s">
        <v>274</v>
      </c>
      <c r="N48" s="37">
        <v>100</v>
      </c>
      <c r="O48" s="40">
        <f t="shared" si="3"/>
        <v>0.12</v>
      </c>
      <c r="P48" s="40"/>
      <c r="Q48" s="39" t="s">
        <v>455</v>
      </c>
    </row>
    <row r="49" spans="1:17" s="8" customFormat="1" ht="12.75">
      <c r="A49" s="34">
        <v>30</v>
      </c>
      <c r="B49" s="34" t="s">
        <v>312</v>
      </c>
      <c r="C49" s="34" t="s">
        <v>253</v>
      </c>
      <c r="D49" s="34" t="s">
        <v>313</v>
      </c>
      <c r="E49" s="34" t="s">
        <v>233</v>
      </c>
      <c r="F49" s="34"/>
      <c r="G49" s="35" t="s">
        <v>234</v>
      </c>
      <c r="H49" s="34" t="s">
        <v>11</v>
      </c>
      <c r="I49" s="34" t="s">
        <v>235</v>
      </c>
      <c r="J49" s="34" t="s">
        <v>305</v>
      </c>
      <c r="K49" s="34">
        <v>12</v>
      </c>
      <c r="L49" s="34"/>
      <c r="M49" s="34">
        <v>12</v>
      </c>
      <c r="N49" s="34">
        <v>100</v>
      </c>
      <c r="O49" s="40">
        <f t="shared" si="3"/>
        <v>0.12</v>
      </c>
      <c r="P49" s="40"/>
      <c r="Q49" s="41" t="s">
        <v>307</v>
      </c>
    </row>
    <row r="50" spans="1:17" s="7" customFormat="1" ht="15.75">
      <c r="A50" s="34">
        <v>43</v>
      </c>
      <c r="B50" s="48" t="s">
        <v>632</v>
      </c>
      <c r="C50" s="34" t="s">
        <v>44</v>
      </c>
      <c r="D50" s="34" t="s">
        <v>10</v>
      </c>
      <c r="E50" s="34" t="s">
        <v>245</v>
      </c>
      <c r="F50" s="34" t="s">
        <v>534</v>
      </c>
      <c r="G50" s="49" t="s">
        <v>598</v>
      </c>
      <c r="H50" s="34" t="s">
        <v>11</v>
      </c>
      <c r="I50" s="34" t="s">
        <v>235</v>
      </c>
      <c r="J50" s="34" t="s">
        <v>335</v>
      </c>
      <c r="K50" s="34">
        <v>12</v>
      </c>
      <c r="L50" s="37">
        <v>0</v>
      </c>
      <c r="M50" s="39">
        <f>K50+L50</f>
        <v>12</v>
      </c>
      <c r="N50" s="37">
        <v>100</v>
      </c>
      <c r="O50" s="40">
        <f t="shared" si="3"/>
        <v>0.12</v>
      </c>
      <c r="P50" s="40"/>
      <c r="Q50" s="41" t="s">
        <v>631</v>
      </c>
    </row>
    <row r="51" spans="1:17" s="7" customFormat="1" ht="15.75">
      <c r="A51" s="34">
        <v>33</v>
      </c>
      <c r="B51" s="38" t="s">
        <v>319</v>
      </c>
      <c r="C51" s="34" t="s">
        <v>20</v>
      </c>
      <c r="D51" s="34" t="s">
        <v>72</v>
      </c>
      <c r="E51" s="34" t="s">
        <v>245</v>
      </c>
      <c r="F51" s="34"/>
      <c r="G51" s="35" t="s">
        <v>234</v>
      </c>
      <c r="H51" s="34" t="s">
        <v>11</v>
      </c>
      <c r="I51" s="34" t="s">
        <v>235</v>
      </c>
      <c r="J51" s="34" t="s">
        <v>320</v>
      </c>
      <c r="K51" s="34">
        <v>10</v>
      </c>
      <c r="L51" s="34"/>
      <c r="M51" s="34">
        <v>10</v>
      </c>
      <c r="N51" s="34">
        <v>100</v>
      </c>
      <c r="O51" s="40">
        <f t="shared" si="3"/>
        <v>0.1</v>
      </c>
      <c r="P51" s="40"/>
      <c r="Q51" s="41" t="s">
        <v>307</v>
      </c>
    </row>
    <row r="52" spans="1:17" s="7" customFormat="1" ht="15.75">
      <c r="A52" s="34">
        <v>41</v>
      </c>
      <c r="B52" s="48" t="s">
        <v>633</v>
      </c>
      <c r="C52" s="34" t="s">
        <v>317</v>
      </c>
      <c r="D52" s="34" t="s">
        <v>99</v>
      </c>
      <c r="E52" s="34" t="s">
        <v>233</v>
      </c>
      <c r="F52" s="34" t="s">
        <v>534</v>
      </c>
      <c r="G52" s="49" t="s">
        <v>598</v>
      </c>
      <c r="H52" s="34" t="s">
        <v>11</v>
      </c>
      <c r="I52" s="34" t="s">
        <v>235</v>
      </c>
      <c r="J52" s="34" t="s">
        <v>305</v>
      </c>
      <c r="K52" s="34">
        <v>10</v>
      </c>
      <c r="L52" s="37">
        <v>0</v>
      </c>
      <c r="M52" s="39">
        <f>K52+L52</f>
        <v>10</v>
      </c>
      <c r="N52" s="37">
        <v>100</v>
      </c>
      <c r="O52" s="40">
        <f t="shared" si="3"/>
        <v>0.1</v>
      </c>
      <c r="P52" s="40"/>
      <c r="Q52" s="39" t="s">
        <v>600</v>
      </c>
    </row>
    <row r="53" spans="1:17" s="7" customFormat="1" ht="15.75">
      <c r="A53" s="34">
        <v>17</v>
      </c>
      <c r="B53" s="34" t="s">
        <v>482</v>
      </c>
      <c r="C53" s="34" t="s">
        <v>483</v>
      </c>
      <c r="D53" s="34" t="s">
        <v>158</v>
      </c>
      <c r="E53" s="34" t="s">
        <v>245</v>
      </c>
      <c r="F53" s="34"/>
      <c r="G53" s="45" t="s">
        <v>110</v>
      </c>
      <c r="H53" s="34" t="s">
        <v>11</v>
      </c>
      <c r="I53" s="34" t="s">
        <v>454</v>
      </c>
      <c r="J53" s="34">
        <v>6</v>
      </c>
      <c r="K53" s="39"/>
      <c r="L53" s="37"/>
      <c r="M53" s="39" t="s">
        <v>484</v>
      </c>
      <c r="N53" s="37">
        <v>100</v>
      </c>
      <c r="O53" s="40">
        <f t="shared" si="3"/>
        <v>0.09</v>
      </c>
      <c r="P53" s="40"/>
      <c r="Q53" s="39" t="s">
        <v>455</v>
      </c>
    </row>
    <row r="54" spans="1:17" s="7" customFormat="1" ht="15.75">
      <c r="A54" s="34">
        <v>21</v>
      </c>
      <c r="B54" s="34" t="s">
        <v>491</v>
      </c>
      <c r="C54" s="34" t="s">
        <v>78</v>
      </c>
      <c r="D54" s="34" t="s">
        <v>85</v>
      </c>
      <c r="E54" s="34" t="s">
        <v>233</v>
      </c>
      <c r="F54" s="34"/>
      <c r="G54" s="45" t="s">
        <v>110</v>
      </c>
      <c r="H54" s="34" t="s">
        <v>11</v>
      </c>
      <c r="I54" s="34" t="s">
        <v>454</v>
      </c>
      <c r="J54" s="34">
        <v>6</v>
      </c>
      <c r="K54" s="39"/>
      <c r="L54" s="37"/>
      <c r="M54" s="39" t="s">
        <v>484</v>
      </c>
      <c r="N54" s="37">
        <v>100</v>
      </c>
      <c r="O54" s="40">
        <f t="shared" si="3"/>
        <v>0.09</v>
      </c>
      <c r="P54" s="40"/>
      <c r="Q54" s="39" t="s">
        <v>455</v>
      </c>
    </row>
    <row r="55" spans="1:17" s="7" customFormat="1" ht="15.75">
      <c r="A55" s="34">
        <v>24</v>
      </c>
      <c r="B55" s="34" t="s">
        <v>243</v>
      </c>
      <c r="C55" s="34" t="s">
        <v>116</v>
      </c>
      <c r="D55" s="42" t="s">
        <v>79</v>
      </c>
      <c r="E55" s="34" t="s">
        <v>245</v>
      </c>
      <c r="F55" s="34"/>
      <c r="G55" s="45" t="s">
        <v>110</v>
      </c>
      <c r="H55" s="34" t="s">
        <v>11</v>
      </c>
      <c r="I55" s="34" t="s">
        <v>454</v>
      </c>
      <c r="J55" s="34">
        <v>6</v>
      </c>
      <c r="K55" s="39"/>
      <c r="L55" s="37"/>
      <c r="M55" s="39" t="s">
        <v>484</v>
      </c>
      <c r="N55" s="37">
        <v>100</v>
      </c>
      <c r="O55" s="40">
        <f t="shared" si="3"/>
        <v>0.09</v>
      </c>
      <c r="P55" s="40"/>
      <c r="Q55" s="39" t="s">
        <v>455</v>
      </c>
    </row>
    <row r="56" spans="1:17" s="7" customFormat="1" ht="15.75">
      <c r="A56" s="34">
        <v>34</v>
      </c>
      <c r="B56" s="38" t="s">
        <v>321</v>
      </c>
      <c r="C56" s="34" t="s">
        <v>322</v>
      </c>
      <c r="D56" s="46" t="s">
        <v>323</v>
      </c>
      <c r="E56" s="34" t="s">
        <v>245</v>
      </c>
      <c r="F56" s="34"/>
      <c r="G56" s="35" t="s">
        <v>234</v>
      </c>
      <c r="H56" s="34" t="s">
        <v>11</v>
      </c>
      <c r="I56" s="34" t="s">
        <v>235</v>
      </c>
      <c r="J56" s="34" t="s">
        <v>320</v>
      </c>
      <c r="K56" s="34">
        <v>9</v>
      </c>
      <c r="L56" s="34"/>
      <c r="M56" s="34">
        <v>9</v>
      </c>
      <c r="N56" s="34">
        <v>100</v>
      </c>
      <c r="O56" s="40">
        <f t="shared" si="3"/>
        <v>0.09</v>
      </c>
      <c r="P56" s="40"/>
      <c r="Q56" s="41" t="s">
        <v>307</v>
      </c>
    </row>
    <row r="57" spans="1:17" s="7" customFormat="1" ht="15.75">
      <c r="A57" s="34">
        <v>15</v>
      </c>
      <c r="B57" s="44" t="s">
        <v>479</v>
      </c>
      <c r="C57" s="39" t="s">
        <v>60</v>
      </c>
      <c r="D57" s="39" t="s">
        <v>80</v>
      </c>
      <c r="E57" s="34" t="s">
        <v>245</v>
      </c>
      <c r="F57" s="39"/>
      <c r="G57" s="45" t="s">
        <v>110</v>
      </c>
      <c r="H57" s="34" t="s">
        <v>11</v>
      </c>
      <c r="I57" s="34" t="s">
        <v>454</v>
      </c>
      <c r="J57" s="34">
        <v>6</v>
      </c>
      <c r="K57" s="39"/>
      <c r="L57" s="37"/>
      <c r="M57" s="39" t="s">
        <v>257</v>
      </c>
      <c r="N57" s="37">
        <v>100</v>
      </c>
      <c r="O57" s="40">
        <f t="shared" si="3"/>
        <v>0.08</v>
      </c>
      <c r="P57" s="40"/>
      <c r="Q57" s="39" t="s">
        <v>455</v>
      </c>
    </row>
    <row r="58" spans="1:17" s="7" customFormat="1" ht="15.75">
      <c r="A58" s="34">
        <v>22</v>
      </c>
      <c r="B58" s="37" t="s">
        <v>492</v>
      </c>
      <c r="C58" s="37" t="s">
        <v>493</v>
      </c>
      <c r="D58" s="47" t="s">
        <v>99</v>
      </c>
      <c r="E58" s="34" t="s">
        <v>233</v>
      </c>
      <c r="F58" s="37"/>
      <c r="G58" s="45" t="s">
        <v>110</v>
      </c>
      <c r="H58" s="34" t="s">
        <v>11</v>
      </c>
      <c r="I58" s="34" t="s">
        <v>454</v>
      </c>
      <c r="J58" s="34">
        <v>6</v>
      </c>
      <c r="K58" s="39"/>
      <c r="L58" s="37"/>
      <c r="M58" s="39" t="s">
        <v>257</v>
      </c>
      <c r="N58" s="37">
        <v>100</v>
      </c>
      <c r="O58" s="40">
        <f t="shared" si="3"/>
        <v>0.08</v>
      </c>
      <c r="P58" s="40"/>
      <c r="Q58" s="39" t="s">
        <v>455</v>
      </c>
    </row>
    <row r="59" spans="1:17" s="7" customFormat="1" ht="15.75">
      <c r="A59" s="34">
        <v>3</v>
      </c>
      <c r="B59" s="43" t="s">
        <v>546</v>
      </c>
      <c r="C59" s="34" t="s">
        <v>76</v>
      </c>
      <c r="D59" s="34" t="s">
        <v>16</v>
      </c>
      <c r="E59" s="34" t="s">
        <v>547</v>
      </c>
      <c r="F59" s="34"/>
      <c r="G59" s="35" t="s">
        <v>541</v>
      </c>
      <c r="H59" s="34" t="s">
        <v>11</v>
      </c>
      <c r="I59" s="34" t="s">
        <v>235</v>
      </c>
      <c r="J59" s="34" t="s">
        <v>545</v>
      </c>
      <c r="K59" s="39" t="s">
        <v>257</v>
      </c>
      <c r="L59" s="37"/>
      <c r="M59" s="39">
        <f>K59+L59</f>
        <v>8</v>
      </c>
      <c r="N59" s="37">
        <v>100</v>
      </c>
      <c r="O59" s="40">
        <f t="shared" si="3"/>
        <v>0.08</v>
      </c>
      <c r="P59" s="40"/>
      <c r="Q59" s="39" t="s">
        <v>542</v>
      </c>
    </row>
    <row r="60" spans="1:17" s="7" customFormat="1" ht="15.75">
      <c r="A60" s="34">
        <v>40</v>
      </c>
      <c r="B60" s="48" t="s">
        <v>634</v>
      </c>
      <c r="C60" s="34" t="s">
        <v>635</v>
      </c>
      <c r="D60" s="34" t="s">
        <v>80</v>
      </c>
      <c r="E60" s="34" t="s">
        <v>245</v>
      </c>
      <c r="F60" s="34" t="s">
        <v>534</v>
      </c>
      <c r="G60" s="49" t="s">
        <v>598</v>
      </c>
      <c r="H60" s="34" t="s">
        <v>11</v>
      </c>
      <c r="I60" s="34" t="s">
        <v>235</v>
      </c>
      <c r="J60" s="34" t="s">
        <v>305</v>
      </c>
      <c r="K60" s="34">
        <v>8</v>
      </c>
      <c r="L60" s="37">
        <v>0</v>
      </c>
      <c r="M60" s="39">
        <f>K60+L60</f>
        <v>8</v>
      </c>
      <c r="N60" s="37">
        <v>100</v>
      </c>
      <c r="O60" s="40">
        <f t="shared" si="3"/>
        <v>0.08</v>
      </c>
      <c r="P60" s="40"/>
      <c r="Q60" s="39" t="s">
        <v>600</v>
      </c>
    </row>
    <row r="61" spans="1:17" s="7" customFormat="1" ht="15.75">
      <c r="A61" s="34">
        <v>12</v>
      </c>
      <c r="B61" s="39" t="s">
        <v>475</v>
      </c>
      <c r="C61" s="42" t="s">
        <v>179</v>
      </c>
      <c r="D61" s="39" t="s">
        <v>453</v>
      </c>
      <c r="E61" s="34" t="s">
        <v>233</v>
      </c>
      <c r="F61" s="34"/>
      <c r="G61" s="45" t="s">
        <v>110</v>
      </c>
      <c r="H61" s="34" t="s">
        <v>11</v>
      </c>
      <c r="I61" s="34" t="s">
        <v>454</v>
      </c>
      <c r="J61" s="34">
        <v>6</v>
      </c>
      <c r="K61" s="39"/>
      <c r="L61" s="37"/>
      <c r="M61" s="39" t="s">
        <v>423</v>
      </c>
      <c r="N61" s="37">
        <v>100</v>
      </c>
      <c r="O61" s="40">
        <f t="shared" si="3"/>
        <v>0.06</v>
      </c>
      <c r="P61" s="40"/>
      <c r="Q61" s="39" t="s">
        <v>455</v>
      </c>
    </row>
    <row r="62" spans="1:17" s="7" customFormat="1" ht="15.75">
      <c r="A62" s="34">
        <v>25</v>
      </c>
      <c r="B62" s="39" t="s">
        <v>496</v>
      </c>
      <c r="C62" s="39" t="s">
        <v>76</v>
      </c>
      <c r="D62" s="42" t="s">
        <v>93</v>
      </c>
      <c r="E62" s="34" t="s">
        <v>245</v>
      </c>
      <c r="F62" s="39"/>
      <c r="G62" s="45" t="s">
        <v>110</v>
      </c>
      <c r="H62" s="34" t="s">
        <v>11</v>
      </c>
      <c r="I62" s="34" t="s">
        <v>454</v>
      </c>
      <c r="J62" s="34">
        <v>6</v>
      </c>
      <c r="K62" s="39"/>
      <c r="L62" s="37"/>
      <c r="M62" s="39" t="s">
        <v>415</v>
      </c>
      <c r="N62" s="37">
        <v>100</v>
      </c>
      <c r="O62" s="40">
        <f t="shared" si="3"/>
        <v>0.05</v>
      </c>
      <c r="P62" s="40"/>
      <c r="Q62" s="39" t="s">
        <v>455</v>
      </c>
    </row>
  </sheetData>
  <autoFilter ref="A1:Q1">
    <sortState ref="A2:P62">
      <sortCondition descending="1" ref="O1"/>
    </sortState>
  </autoFilter>
  <dataValidations count="4">
    <dataValidation type="list" allowBlank="1" showInputMessage="1" showErrorMessage="1" sqref="J36:J41 J50:J62 J2:J3 J10:J34">
      <formula1>t_class</formula1>
    </dataValidation>
    <dataValidation type="list" allowBlank="1" showInputMessage="1" showErrorMessage="1" sqref="E36:E41 E50:E62 E2:E3 E10:E34">
      <formula1>sex</formula1>
    </dataValidation>
    <dataValidation type="list" allowBlank="1" showInputMessage="1" showErrorMessage="1" sqref="I21:I35 I36:I40 I41:I44 I45:I49 I50:I53 I54:I62">
      <formula1>rf</formula1>
    </dataValidation>
    <dataValidation type="list" allowBlank="1" showInputMessage="1" showErrorMessage="1" sqref="I2:I20">
      <formula1>к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6"/>
  <sheetViews>
    <sheetView workbookViewId="0">
      <selection activeCell="A2" sqref="A2:XFD12"/>
    </sheetView>
  </sheetViews>
  <sheetFormatPr defaultRowHeight="15"/>
  <cols>
    <col min="1" max="1" width="5.5703125" customWidth="1"/>
    <col min="2" max="2" width="13.28515625" customWidth="1"/>
    <col min="3" max="3" width="13.42578125" customWidth="1"/>
    <col min="4" max="4" width="12" customWidth="1"/>
    <col min="7" max="7" width="19.42578125" customWidth="1"/>
    <col min="8" max="8" width="9.140625" style="58"/>
    <col min="17" max="17" width="35.5703125" customWidth="1"/>
  </cols>
  <sheetData>
    <row r="1" spans="1:18" s="6" customFormat="1" ht="34.5" customHeight="1">
      <c r="A1" s="3" t="s">
        <v>0</v>
      </c>
      <c r="B1" s="3" t="s">
        <v>222</v>
      </c>
      <c r="C1" s="3" t="s">
        <v>223</v>
      </c>
      <c r="D1" s="3" t="s">
        <v>224</v>
      </c>
      <c r="E1" s="3" t="s">
        <v>225</v>
      </c>
      <c r="F1" s="3" t="s">
        <v>226</v>
      </c>
      <c r="G1" s="3" t="s">
        <v>102</v>
      </c>
      <c r="H1" s="56" t="s">
        <v>1</v>
      </c>
      <c r="I1" s="3" t="s">
        <v>228</v>
      </c>
      <c r="J1" s="4" t="s">
        <v>2</v>
      </c>
      <c r="K1" s="3" t="s">
        <v>3</v>
      </c>
      <c r="L1" s="3" t="s">
        <v>4</v>
      </c>
      <c r="M1" s="3" t="s">
        <v>5</v>
      </c>
      <c r="N1" s="5" t="s">
        <v>6</v>
      </c>
      <c r="O1" s="3" t="s">
        <v>7</v>
      </c>
      <c r="P1" s="3" t="s">
        <v>776</v>
      </c>
      <c r="Q1" s="13" t="s">
        <v>229</v>
      </c>
      <c r="R1" s="14"/>
    </row>
    <row r="2" spans="1:18" s="7" customFormat="1" ht="15.75">
      <c r="A2" s="34">
        <v>47</v>
      </c>
      <c r="B2" s="84" t="s">
        <v>30</v>
      </c>
      <c r="C2" s="84" t="s">
        <v>31</v>
      </c>
      <c r="D2" s="85" t="s">
        <v>32</v>
      </c>
      <c r="E2" s="86" t="s">
        <v>245</v>
      </c>
      <c r="F2" s="84"/>
      <c r="G2" s="87" t="s">
        <v>234</v>
      </c>
      <c r="H2" s="86" t="s">
        <v>11</v>
      </c>
      <c r="I2" s="86" t="s">
        <v>235</v>
      </c>
      <c r="J2" s="86" t="s">
        <v>33</v>
      </c>
      <c r="K2" s="88" t="s">
        <v>26</v>
      </c>
      <c r="L2" s="89"/>
      <c r="M2" s="90" t="s">
        <v>26</v>
      </c>
      <c r="N2" s="89">
        <v>100</v>
      </c>
      <c r="O2" s="91">
        <f t="shared" ref="O2:O33" si="0">M2/N2</f>
        <v>0.55000000000000004</v>
      </c>
      <c r="P2" s="91" t="s">
        <v>777</v>
      </c>
      <c r="Q2" s="50" t="s">
        <v>307</v>
      </c>
    </row>
    <row r="3" spans="1:18" s="7" customFormat="1" ht="15.75">
      <c r="A3" s="34">
        <v>23</v>
      </c>
      <c r="B3" s="88" t="s">
        <v>164</v>
      </c>
      <c r="C3" s="88" t="s">
        <v>165</v>
      </c>
      <c r="D3" s="92" t="s">
        <v>72</v>
      </c>
      <c r="E3" s="86" t="s">
        <v>666</v>
      </c>
      <c r="F3" s="88" t="s">
        <v>534</v>
      </c>
      <c r="G3" s="87" t="s">
        <v>177</v>
      </c>
      <c r="H3" s="86" t="s">
        <v>11</v>
      </c>
      <c r="I3" s="86" t="s">
        <v>667</v>
      </c>
      <c r="J3" s="86">
        <v>7</v>
      </c>
      <c r="K3" s="90" t="s">
        <v>38</v>
      </c>
      <c r="L3" s="89">
        <v>0</v>
      </c>
      <c r="M3" s="90">
        <f>K3+L3</f>
        <v>54</v>
      </c>
      <c r="N3" s="89">
        <v>100</v>
      </c>
      <c r="O3" s="91">
        <f t="shared" si="0"/>
        <v>0.54</v>
      </c>
      <c r="P3" s="91" t="s">
        <v>777</v>
      </c>
      <c r="Q3" s="50" t="s">
        <v>684</v>
      </c>
    </row>
    <row r="4" spans="1:18" s="7" customFormat="1" ht="15.75">
      <c r="A4" s="34">
        <v>48</v>
      </c>
      <c r="B4" s="93" t="s">
        <v>59</v>
      </c>
      <c r="C4" s="84" t="s">
        <v>60</v>
      </c>
      <c r="D4" s="94" t="s">
        <v>21</v>
      </c>
      <c r="E4" s="86" t="s">
        <v>245</v>
      </c>
      <c r="F4" s="84"/>
      <c r="G4" s="87" t="s">
        <v>234</v>
      </c>
      <c r="H4" s="86" t="s">
        <v>11</v>
      </c>
      <c r="I4" s="86" t="s">
        <v>235</v>
      </c>
      <c r="J4" s="86" t="s">
        <v>33</v>
      </c>
      <c r="K4" s="88" t="s">
        <v>61</v>
      </c>
      <c r="L4" s="89"/>
      <c r="M4" s="90" t="s">
        <v>61</v>
      </c>
      <c r="N4" s="89">
        <v>100</v>
      </c>
      <c r="O4" s="91">
        <f t="shared" si="0"/>
        <v>0.51</v>
      </c>
      <c r="P4" s="91" t="s">
        <v>777</v>
      </c>
      <c r="Q4" s="50" t="s">
        <v>307</v>
      </c>
    </row>
    <row r="5" spans="1:18" s="7" customFormat="1" ht="15.75">
      <c r="A5" s="34">
        <v>21</v>
      </c>
      <c r="B5" s="93" t="s">
        <v>168</v>
      </c>
      <c r="C5" s="84" t="s">
        <v>169</v>
      </c>
      <c r="D5" s="84" t="s">
        <v>88</v>
      </c>
      <c r="E5" s="86" t="s">
        <v>233</v>
      </c>
      <c r="F5" s="84" t="s">
        <v>534</v>
      </c>
      <c r="G5" s="87" t="s">
        <v>177</v>
      </c>
      <c r="H5" s="86" t="s">
        <v>11</v>
      </c>
      <c r="I5" s="86" t="s">
        <v>667</v>
      </c>
      <c r="J5" s="86">
        <v>7</v>
      </c>
      <c r="K5" s="90" t="s">
        <v>61</v>
      </c>
      <c r="L5" s="89">
        <v>0</v>
      </c>
      <c r="M5" s="90">
        <f t="shared" ref="M5:M15" si="1">K5+L5</f>
        <v>51</v>
      </c>
      <c r="N5" s="89">
        <v>100</v>
      </c>
      <c r="O5" s="91">
        <f t="shared" si="0"/>
        <v>0.51</v>
      </c>
      <c r="P5" s="91" t="s">
        <v>777</v>
      </c>
      <c r="Q5" s="59" t="s">
        <v>684</v>
      </c>
    </row>
    <row r="6" spans="1:18" s="7" customFormat="1" ht="15.75">
      <c r="A6" s="34">
        <v>22</v>
      </c>
      <c r="B6" s="95" t="s">
        <v>170</v>
      </c>
      <c r="C6" s="96" t="s">
        <v>171</v>
      </c>
      <c r="D6" s="96" t="s">
        <v>172</v>
      </c>
      <c r="E6" s="86" t="s">
        <v>666</v>
      </c>
      <c r="F6" s="96" t="s">
        <v>534</v>
      </c>
      <c r="G6" s="87" t="s">
        <v>177</v>
      </c>
      <c r="H6" s="86" t="s">
        <v>11</v>
      </c>
      <c r="I6" s="86" t="s">
        <v>667</v>
      </c>
      <c r="J6" s="86">
        <v>7</v>
      </c>
      <c r="K6" s="90" t="s">
        <v>77</v>
      </c>
      <c r="L6" s="89">
        <v>0</v>
      </c>
      <c r="M6" s="90">
        <f t="shared" si="1"/>
        <v>50</v>
      </c>
      <c r="N6" s="89">
        <v>100</v>
      </c>
      <c r="O6" s="91">
        <f t="shared" si="0"/>
        <v>0.5</v>
      </c>
      <c r="P6" s="91" t="s">
        <v>777</v>
      </c>
      <c r="Q6" s="59" t="s">
        <v>684</v>
      </c>
    </row>
    <row r="7" spans="1:18" s="7" customFormat="1" ht="15.75">
      <c r="A7" s="34">
        <v>18</v>
      </c>
      <c r="B7" s="97" t="s">
        <v>749</v>
      </c>
      <c r="C7" s="88" t="s">
        <v>750</v>
      </c>
      <c r="D7" s="88" t="s">
        <v>88</v>
      </c>
      <c r="E7" s="86" t="s">
        <v>233</v>
      </c>
      <c r="F7" s="98" t="s">
        <v>534</v>
      </c>
      <c r="G7" s="87" t="s">
        <v>717</v>
      </c>
      <c r="H7" s="86" t="s">
        <v>11</v>
      </c>
      <c r="I7" s="86" t="s">
        <v>535</v>
      </c>
      <c r="J7" s="86" t="s">
        <v>751</v>
      </c>
      <c r="K7" s="90" t="s">
        <v>18</v>
      </c>
      <c r="L7" s="96"/>
      <c r="M7" s="90">
        <f t="shared" si="1"/>
        <v>46</v>
      </c>
      <c r="N7" s="89">
        <v>100</v>
      </c>
      <c r="O7" s="91">
        <f t="shared" si="0"/>
        <v>0.46</v>
      </c>
      <c r="P7" s="91" t="s">
        <v>779</v>
      </c>
      <c r="Q7" s="55" t="s">
        <v>719</v>
      </c>
    </row>
    <row r="8" spans="1:18" s="7" customFormat="1" ht="15.75">
      <c r="A8" s="34">
        <v>19</v>
      </c>
      <c r="B8" s="88" t="s">
        <v>752</v>
      </c>
      <c r="C8" s="88" t="s">
        <v>385</v>
      </c>
      <c r="D8" s="88" t="s">
        <v>10</v>
      </c>
      <c r="E8" s="86" t="s">
        <v>245</v>
      </c>
      <c r="F8" s="98" t="s">
        <v>534</v>
      </c>
      <c r="G8" s="87" t="s">
        <v>717</v>
      </c>
      <c r="H8" s="86" t="s">
        <v>11</v>
      </c>
      <c r="I8" s="86" t="s">
        <v>535</v>
      </c>
      <c r="J8" s="86" t="s">
        <v>751</v>
      </c>
      <c r="K8" s="90" t="s">
        <v>18</v>
      </c>
      <c r="L8" s="96"/>
      <c r="M8" s="90">
        <f t="shared" si="1"/>
        <v>46</v>
      </c>
      <c r="N8" s="89">
        <v>100</v>
      </c>
      <c r="O8" s="91">
        <f t="shared" si="0"/>
        <v>0.46</v>
      </c>
      <c r="P8" s="91" t="s">
        <v>779</v>
      </c>
      <c r="Q8" s="55" t="s">
        <v>719</v>
      </c>
    </row>
    <row r="9" spans="1:18" s="8" customFormat="1" ht="12.75">
      <c r="A9" s="34">
        <v>24</v>
      </c>
      <c r="B9" s="93" t="s">
        <v>738</v>
      </c>
      <c r="C9" s="84" t="s">
        <v>486</v>
      </c>
      <c r="D9" s="84" t="s">
        <v>96</v>
      </c>
      <c r="E9" s="86" t="s">
        <v>233</v>
      </c>
      <c r="F9" s="98" t="s">
        <v>534</v>
      </c>
      <c r="G9" s="87" t="s">
        <v>717</v>
      </c>
      <c r="H9" s="86" t="s">
        <v>11</v>
      </c>
      <c r="I9" s="86" t="s">
        <v>535</v>
      </c>
      <c r="J9" s="86" t="s">
        <v>739</v>
      </c>
      <c r="K9" s="90" t="s">
        <v>306</v>
      </c>
      <c r="L9" s="96"/>
      <c r="M9" s="90">
        <f t="shared" si="1"/>
        <v>45</v>
      </c>
      <c r="N9" s="89">
        <v>100</v>
      </c>
      <c r="O9" s="91">
        <f t="shared" si="0"/>
        <v>0.45</v>
      </c>
      <c r="P9" s="91" t="s">
        <v>779</v>
      </c>
      <c r="Q9" s="55" t="s">
        <v>719</v>
      </c>
    </row>
    <row r="10" spans="1:18" s="8" customFormat="1" ht="12.75">
      <c r="A10" s="34">
        <v>22</v>
      </c>
      <c r="B10" s="99" t="s">
        <v>743</v>
      </c>
      <c r="C10" s="88" t="s">
        <v>744</v>
      </c>
      <c r="D10" s="98" t="s">
        <v>745</v>
      </c>
      <c r="E10" s="86" t="s">
        <v>233</v>
      </c>
      <c r="F10" s="98" t="s">
        <v>534</v>
      </c>
      <c r="G10" s="87" t="s">
        <v>717</v>
      </c>
      <c r="H10" s="86" t="s">
        <v>11</v>
      </c>
      <c r="I10" s="86" t="s">
        <v>535</v>
      </c>
      <c r="J10" s="86" t="s">
        <v>746</v>
      </c>
      <c r="K10" s="90" t="s">
        <v>306</v>
      </c>
      <c r="L10" s="96"/>
      <c r="M10" s="90">
        <f t="shared" si="1"/>
        <v>45</v>
      </c>
      <c r="N10" s="89">
        <v>100</v>
      </c>
      <c r="O10" s="91">
        <f t="shared" si="0"/>
        <v>0.45</v>
      </c>
      <c r="P10" s="91" t="s">
        <v>779</v>
      </c>
      <c r="Q10" s="50" t="s">
        <v>728</v>
      </c>
    </row>
    <row r="11" spans="1:18" s="8" customFormat="1" ht="12.75">
      <c r="A11" s="34">
        <v>36</v>
      </c>
      <c r="B11" s="100" t="s">
        <v>148</v>
      </c>
      <c r="C11" s="101" t="s">
        <v>126</v>
      </c>
      <c r="D11" s="101" t="s">
        <v>99</v>
      </c>
      <c r="E11" s="86" t="s">
        <v>233</v>
      </c>
      <c r="F11" s="98" t="s">
        <v>534</v>
      </c>
      <c r="G11" s="102" t="s">
        <v>598</v>
      </c>
      <c r="H11" s="86" t="s">
        <v>11</v>
      </c>
      <c r="I11" s="86" t="s">
        <v>235</v>
      </c>
      <c r="J11" s="86" t="s">
        <v>92</v>
      </c>
      <c r="K11" s="86">
        <v>44</v>
      </c>
      <c r="L11" s="89">
        <v>0</v>
      </c>
      <c r="M11" s="90">
        <f t="shared" si="1"/>
        <v>44</v>
      </c>
      <c r="N11" s="89">
        <v>100</v>
      </c>
      <c r="O11" s="91">
        <f t="shared" si="0"/>
        <v>0.44</v>
      </c>
      <c r="P11" s="91" t="s">
        <v>779</v>
      </c>
      <c r="Q11" s="50" t="s">
        <v>600</v>
      </c>
    </row>
    <row r="12" spans="1:18" s="8" customFormat="1" ht="12.75">
      <c r="A12" s="34">
        <v>20</v>
      </c>
      <c r="B12" s="99" t="s">
        <v>747</v>
      </c>
      <c r="C12" s="88" t="s">
        <v>60</v>
      </c>
      <c r="D12" s="98" t="s">
        <v>117</v>
      </c>
      <c r="E12" s="86" t="s">
        <v>245</v>
      </c>
      <c r="F12" s="98" t="s">
        <v>534</v>
      </c>
      <c r="G12" s="87" t="s">
        <v>717</v>
      </c>
      <c r="H12" s="86" t="s">
        <v>11</v>
      </c>
      <c r="I12" s="86" t="s">
        <v>535</v>
      </c>
      <c r="J12" s="86" t="s">
        <v>746</v>
      </c>
      <c r="K12" s="90" t="s">
        <v>311</v>
      </c>
      <c r="L12" s="96"/>
      <c r="M12" s="90">
        <f t="shared" si="1"/>
        <v>44</v>
      </c>
      <c r="N12" s="89">
        <v>100</v>
      </c>
      <c r="O12" s="91">
        <f t="shared" si="0"/>
        <v>0.44</v>
      </c>
      <c r="P12" s="91" t="s">
        <v>779</v>
      </c>
      <c r="Q12" s="50" t="s">
        <v>728</v>
      </c>
    </row>
    <row r="13" spans="1:18" s="8" customFormat="1" ht="12.75">
      <c r="A13" s="34">
        <v>25</v>
      </c>
      <c r="B13" s="79" t="s">
        <v>740</v>
      </c>
      <c r="C13" s="57" t="s">
        <v>458</v>
      </c>
      <c r="D13" s="57" t="s">
        <v>36</v>
      </c>
      <c r="E13" s="34" t="s">
        <v>233</v>
      </c>
      <c r="F13" s="28" t="s">
        <v>534</v>
      </c>
      <c r="G13" s="35" t="s">
        <v>717</v>
      </c>
      <c r="H13" s="34" t="s">
        <v>11</v>
      </c>
      <c r="I13" s="34" t="s">
        <v>535</v>
      </c>
      <c r="J13" s="34" t="s">
        <v>739</v>
      </c>
      <c r="K13" s="39" t="s">
        <v>342</v>
      </c>
      <c r="L13" s="51"/>
      <c r="M13" s="39">
        <f t="shared" si="1"/>
        <v>39</v>
      </c>
      <c r="N13" s="37">
        <v>100</v>
      </c>
      <c r="O13" s="40">
        <f t="shared" si="0"/>
        <v>0.39</v>
      </c>
      <c r="P13" s="40"/>
      <c r="Q13" s="55" t="s">
        <v>719</v>
      </c>
    </row>
    <row r="14" spans="1:18" s="8" customFormat="1" ht="12.75">
      <c r="A14" s="34">
        <v>1</v>
      </c>
      <c r="B14" s="79" t="s">
        <v>120</v>
      </c>
      <c r="C14" s="57" t="s">
        <v>121</v>
      </c>
      <c r="D14" s="57" t="s">
        <v>122</v>
      </c>
      <c r="E14" s="34" t="s">
        <v>245</v>
      </c>
      <c r="F14" s="28" t="s">
        <v>534</v>
      </c>
      <c r="G14" s="35" t="s">
        <v>124</v>
      </c>
      <c r="H14" s="34" t="s">
        <v>11</v>
      </c>
      <c r="I14" s="34" t="s">
        <v>535</v>
      </c>
      <c r="J14" s="34">
        <v>7</v>
      </c>
      <c r="K14" s="39" t="s">
        <v>123</v>
      </c>
      <c r="L14" s="37"/>
      <c r="M14" s="39">
        <f t="shared" si="1"/>
        <v>29</v>
      </c>
      <c r="N14" s="37">
        <v>76</v>
      </c>
      <c r="O14" s="40">
        <f t="shared" si="0"/>
        <v>0.38157894736842107</v>
      </c>
      <c r="P14" s="40"/>
      <c r="Q14" s="50" t="s">
        <v>538</v>
      </c>
    </row>
    <row r="15" spans="1:18" s="8" customFormat="1" ht="12.75">
      <c r="A15" s="34">
        <v>26</v>
      </c>
      <c r="B15" s="79" t="s">
        <v>741</v>
      </c>
      <c r="C15" s="57" t="s">
        <v>742</v>
      </c>
      <c r="D15" s="57" t="s">
        <v>36</v>
      </c>
      <c r="E15" s="34" t="s">
        <v>233</v>
      </c>
      <c r="F15" s="28" t="s">
        <v>534</v>
      </c>
      <c r="G15" s="35" t="s">
        <v>717</v>
      </c>
      <c r="H15" s="34" t="s">
        <v>11</v>
      </c>
      <c r="I15" s="34" t="s">
        <v>535</v>
      </c>
      <c r="J15" s="34" t="s">
        <v>739</v>
      </c>
      <c r="K15" s="39" t="s">
        <v>220</v>
      </c>
      <c r="L15" s="51"/>
      <c r="M15" s="39">
        <f t="shared" si="1"/>
        <v>37</v>
      </c>
      <c r="N15" s="37">
        <v>100</v>
      </c>
      <c r="O15" s="40">
        <f t="shared" si="0"/>
        <v>0.37</v>
      </c>
      <c r="P15" s="40"/>
      <c r="Q15" s="55" t="s">
        <v>719</v>
      </c>
    </row>
    <row r="16" spans="1:18" s="8" customFormat="1" ht="12.75">
      <c r="A16" s="34">
        <v>27</v>
      </c>
      <c r="B16" s="79" t="s">
        <v>498</v>
      </c>
      <c r="C16" s="57" t="s">
        <v>87</v>
      </c>
      <c r="D16" s="57" t="s">
        <v>79</v>
      </c>
      <c r="E16" s="34" t="s">
        <v>245</v>
      </c>
      <c r="F16" s="57"/>
      <c r="G16" s="45" t="s">
        <v>110</v>
      </c>
      <c r="H16" s="34" t="s">
        <v>11</v>
      </c>
      <c r="I16" s="34" t="s">
        <v>454</v>
      </c>
      <c r="J16" s="34">
        <v>7</v>
      </c>
      <c r="K16" s="50"/>
      <c r="L16" s="51"/>
      <c r="M16" s="39" t="s">
        <v>339</v>
      </c>
      <c r="N16" s="37">
        <v>100</v>
      </c>
      <c r="O16" s="40">
        <f t="shared" si="0"/>
        <v>0.35</v>
      </c>
      <c r="P16" s="40"/>
      <c r="Q16" s="50" t="s">
        <v>455</v>
      </c>
    </row>
    <row r="17" spans="1:17" s="8" customFormat="1" ht="12.75">
      <c r="A17" s="34">
        <v>34</v>
      </c>
      <c r="B17" s="60" t="s">
        <v>155</v>
      </c>
      <c r="C17" s="80" t="s">
        <v>57</v>
      </c>
      <c r="D17" s="53" t="s">
        <v>108</v>
      </c>
      <c r="E17" s="34" t="s">
        <v>245</v>
      </c>
      <c r="F17" s="28" t="s">
        <v>534</v>
      </c>
      <c r="G17" s="49" t="s">
        <v>598</v>
      </c>
      <c r="H17" s="34" t="s">
        <v>11</v>
      </c>
      <c r="I17" s="34" t="s">
        <v>235</v>
      </c>
      <c r="J17" s="34" t="s">
        <v>95</v>
      </c>
      <c r="K17" s="34">
        <v>35</v>
      </c>
      <c r="L17" s="37">
        <v>0</v>
      </c>
      <c r="M17" s="39">
        <f>K17+L17</f>
        <v>35</v>
      </c>
      <c r="N17" s="37">
        <v>100</v>
      </c>
      <c r="O17" s="40">
        <f t="shared" si="0"/>
        <v>0.35</v>
      </c>
      <c r="P17" s="40"/>
      <c r="Q17" s="50" t="s">
        <v>600</v>
      </c>
    </row>
    <row r="18" spans="1:17" s="8" customFormat="1" ht="12.75">
      <c r="A18" s="34">
        <v>19</v>
      </c>
      <c r="B18" s="81" t="s">
        <v>691</v>
      </c>
      <c r="C18" s="50" t="s">
        <v>87</v>
      </c>
      <c r="D18" s="50" t="s">
        <v>158</v>
      </c>
      <c r="E18" s="34" t="s">
        <v>666</v>
      </c>
      <c r="F18" s="50" t="s">
        <v>534</v>
      </c>
      <c r="G18" s="35" t="s">
        <v>177</v>
      </c>
      <c r="H18" s="34" t="s">
        <v>11</v>
      </c>
      <c r="I18" s="34" t="s">
        <v>667</v>
      </c>
      <c r="J18" s="34">
        <v>7</v>
      </c>
      <c r="K18" s="39" t="s">
        <v>236</v>
      </c>
      <c r="L18" s="37">
        <v>0</v>
      </c>
      <c r="M18" s="39">
        <f>K18+L18</f>
        <v>33</v>
      </c>
      <c r="N18" s="37">
        <v>100</v>
      </c>
      <c r="O18" s="40">
        <f t="shared" si="0"/>
        <v>0.33</v>
      </c>
      <c r="P18" s="40"/>
      <c r="Q18" s="50" t="s">
        <v>684</v>
      </c>
    </row>
    <row r="19" spans="1:17" s="8" customFormat="1" ht="12.75">
      <c r="A19" s="34">
        <v>31</v>
      </c>
      <c r="B19" s="81" t="s">
        <v>502</v>
      </c>
      <c r="C19" s="50" t="s">
        <v>503</v>
      </c>
      <c r="D19" s="28" t="s">
        <v>504</v>
      </c>
      <c r="E19" s="34" t="s">
        <v>233</v>
      </c>
      <c r="F19" s="50"/>
      <c r="G19" s="45" t="s">
        <v>110</v>
      </c>
      <c r="H19" s="34" t="s">
        <v>11</v>
      </c>
      <c r="I19" s="34" t="s">
        <v>454</v>
      </c>
      <c r="J19" s="34">
        <v>7</v>
      </c>
      <c r="K19" s="50"/>
      <c r="L19" s="51"/>
      <c r="M19" s="39" t="s">
        <v>151</v>
      </c>
      <c r="N19" s="37">
        <v>100</v>
      </c>
      <c r="O19" s="40">
        <f t="shared" si="0"/>
        <v>0.28000000000000003</v>
      </c>
      <c r="P19" s="40"/>
      <c r="Q19" s="50" t="s">
        <v>455</v>
      </c>
    </row>
    <row r="20" spans="1:17" s="8" customFormat="1" ht="12.75">
      <c r="A20" s="34">
        <v>21</v>
      </c>
      <c r="B20" s="81" t="s">
        <v>748</v>
      </c>
      <c r="C20" s="28" t="s">
        <v>90</v>
      </c>
      <c r="D20" s="50" t="s">
        <v>93</v>
      </c>
      <c r="E20" s="34" t="s">
        <v>245</v>
      </c>
      <c r="F20" s="28" t="s">
        <v>534</v>
      </c>
      <c r="G20" s="35" t="s">
        <v>717</v>
      </c>
      <c r="H20" s="34" t="s">
        <v>11</v>
      </c>
      <c r="I20" s="34" t="s">
        <v>535</v>
      </c>
      <c r="J20" s="34" t="s">
        <v>746</v>
      </c>
      <c r="K20" s="39" t="s">
        <v>151</v>
      </c>
      <c r="L20" s="51"/>
      <c r="M20" s="39">
        <f t="shared" ref="M20:M25" si="2">K20+L20</f>
        <v>28</v>
      </c>
      <c r="N20" s="37">
        <v>100</v>
      </c>
      <c r="O20" s="40">
        <f t="shared" si="0"/>
        <v>0.28000000000000003</v>
      </c>
      <c r="P20" s="40"/>
      <c r="Q20" s="50" t="s">
        <v>728</v>
      </c>
    </row>
    <row r="21" spans="1:17" s="8" customFormat="1" ht="12.75">
      <c r="A21" s="54">
        <v>18</v>
      </c>
      <c r="B21" s="82" t="s">
        <v>692</v>
      </c>
      <c r="C21" s="83" t="s">
        <v>44</v>
      </c>
      <c r="D21" s="83" t="s">
        <v>93</v>
      </c>
      <c r="E21" s="54" t="s">
        <v>666</v>
      </c>
      <c r="F21" s="83" t="s">
        <v>534</v>
      </c>
      <c r="G21" s="75" t="s">
        <v>177</v>
      </c>
      <c r="H21" s="54" t="s">
        <v>11</v>
      </c>
      <c r="I21" s="34" t="s">
        <v>667</v>
      </c>
      <c r="J21" s="34">
        <v>7</v>
      </c>
      <c r="K21" s="39" t="s">
        <v>240</v>
      </c>
      <c r="L21" s="37">
        <v>0</v>
      </c>
      <c r="M21" s="39">
        <f t="shared" si="2"/>
        <v>27</v>
      </c>
      <c r="N21" s="37">
        <v>100</v>
      </c>
      <c r="O21" s="40">
        <f t="shared" si="0"/>
        <v>0.27</v>
      </c>
      <c r="P21" s="40"/>
      <c r="Q21" s="55" t="s">
        <v>684</v>
      </c>
    </row>
    <row r="22" spans="1:17" s="7" customFormat="1" ht="15.75">
      <c r="A22" s="34">
        <v>7</v>
      </c>
      <c r="B22" s="53" t="s">
        <v>555</v>
      </c>
      <c r="C22" s="53" t="s">
        <v>87</v>
      </c>
      <c r="D22" s="53" t="s">
        <v>79</v>
      </c>
      <c r="E22" s="34" t="s">
        <v>547</v>
      </c>
      <c r="F22" s="34"/>
      <c r="G22" s="35" t="s">
        <v>541</v>
      </c>
      <c r="H22" s="34" t="s">
        <v>11</v>
      </c>
      <c r="I22" s="34" t="s">
        <v>235</v>
      </c>
      <c r="J22" s="34">
        <v>7</v>
      </c>
      <c r="K22" s="39" t="s">
        <v>556</v>
      </c>
      <c r="L22" s="37"/>
      <c r="M22" s="39">
        <f t="shared" si="2"/>
        <v>26</v>
      </c>
      <c r="N22" s="37">
        <v>100</v>
      </c>
      <c r="O22" s="76">
        <f t="shared" si="0"/>
        <v>0.26</v>
      </c>
      <c r="P22" s="76"/>
      <c r="Q22" s="50" t="s">
        <v>542</v>
      </c>
    </row>
    <row r="23" spans="1:17" s="7" customFormat="1" ht="15.75">
      <c r="A23" s="34">
        <v>17</v>
      </c>
      <c r="B23" s="57" t="s">
        <v>693</v>
      </c>
      <c r="C23" s="57" t="s">
        <v>116</v>
      </c>
      <c r="D23" s="57" t="s">
        <v>117</v>
      </c>
      <c r="E23" s="34" t="s">
        <v>666</v>
      </c>
      <c r="F23" s="57" t="s">
        <v>534</v>
      </c>
      <c r="G23" s="35" t="s">
        <v>177</v>
      </c>
      <c r="H23" s="34" t="s">
        <v>11</v>
      </c>
      <c r="I23" s="34" t="s">
        <v>667</v>
      </c>
      <c r="J23" s="34">
        <v>7</v>
      </c>
      <c r="K23" s="39" t="s">
        <v>556</v>
      </c>
      <c r="L23" s="37">
        <v>0</v>
      </c>
      <c r="M23" s="39">
        <f t="shared" si="2"/>
        <v>26</v>
      </c>
      <c r="N23" s="37">
        <v>100</v>
      </c>
      <c r="O23" s="76">
        <f t="shared" si="0"/>
        <v>0.26</v>
      </c>
      <c r="P23" s="76"/>
      <c r="Q23" s="59" t="s">
        <v>684</v>
      </c>
    </row>
    <row r="24" spans="1:17" s="7" customFormat="1" ht="15.75">
      <c r="A24" s="34">
        <v>6</v>
      </c>
      <c r="B24" s="50" t="s">
        <v>552</v>
      </c>
      <c r="C24" s="52" t="s">
        <v>317</v>
      </c>
      <c r="D24" s="50" t="s">
        <v>553</v>
      </c>
      <c r="E24" s="34" t="s">
        <v>540</v>
      </c>
      <c r="F24" s="42"/>
      <c r="G24" s="35" t="s">
        <v>541</v>
      </c>
      <c r="H24" s="34" t="s">
        <v>11</v>
      </c>
      <c r="I24" s="34" t="s">
        <v>554</v>
      </c>
      <c r="J24" s="34">
        <v>7</v>
      </c>
      <c r="K24" s="39" t="s">
        <v>251</v>
      </c>
      <c r="L24" s="37"/>
      <c r="M24" s="39">
        <f t="shared" si="2"/>
        <v>24</v>
      </c>
      <c r="N24" s="37">
        <v>100</v>
      </c>
      <c r="O24" s="76">
        <f t="shared" si="0"/>
        <v>0.24</v>
      </c>
      <c r="P24" s="76"/>
      <c r="Q24" s="50" t="s">
        <v>542</v>
      </c>
    </row>
    <row r="25" spans="1:17" s="7" customFormat="1" ht="15.75">
      <c r="A25" s="34">
        <v>7</v>
      </c>
      <c r="B25" s="57" t="s">
        <v>586</v>
      </c>
      <c r="C25" s="57" t="s">
        <v>69</v>
      </c>
      <c r="D25" s="57" t="s">
        <v>29</v>
      </c>
      <c r="E25" s="34" t="s">
        <v>245</v>
      </c>
      <c r="F25" s="57"/>
      <c r="G25" s="35" t="s">
        <v>147</v>
      </c>
      <c r="H25" s="34" t="s">
        <v>11</v>
      </c>
      <c r="I25" s="34" t="s">
        <v>535</v>
      </c>
      <c r="J25" s="34">
        <v>7</v>
      </c>
      <c r="K25" s="39" t="s">
        <v>251</v>
      </c>
      <c r="L25" s="37"/>
      <c r="M25" s="39">
        <f t="shared" si="2"/>
        <v>24</v>
      </c>
      <c r="N25" s="37">
        <v>100</v>
      </c>
      <c r="O25" s="76">
        <f t="shared" si="0"/>
        <v>0.24</v>
      </c>
      <c r="P25" s="76"/>
      <c r="Q25" s="59" t="s">
        <v>579</v>
      </c>
    </row>
    <row r="26" spans="1:17" s="7" customFormat="1" ht="15.75">
      <c r="A26" s="34">
        <v>51</v>
      </c>
      <c r="B26" s="61" t="s">
        <v>347</v>
      </c>
      <c r="C26" s="53" t="s">
        <v>301</v>
      </c>
      <c r="D26" s="53" t="s">
        <v>348</v>
      </c>
      <c r="E26" s="34" t="s">
        <v>245</v>
      </c>
      <c r="F26" s="53"/>
      <c r="G26" s="35" t="s">
        <v>234</v>
      </c>
      <c r="H26" s="34" t="s">
        <v>11</v>
      </c>
      <c r="I26" s="34" t="s">
        <v>235</v>
      </c>
      <c r="J26" s="34" t="s">
        <v>33</v>
      </c>
      <c r="K26" s="50" t="s">
        <v>272</v>
      </c>
      <c r="L26" s="51"/>
      <c r="M26" s="39" t="s">
        <v>272</v>
      </c>
      <c r="N26" s="37">
        <v>100</v>
      </c>
      <c r="O26" s="76">
        <f t="shared" si="0"/>
        <v>0.22</v>
      </c>
      <c r="P26" s="76"/>
      <c r="Q26" s="50" t="s">
        <v>307</v>
      </c>
    </row>
    <row r="27" spans="1:17" s="7" customFormat="1" ht="15.75">
      <c r="A27" s="34">
        <v>20</v>
      </c>
      <c r="B27" s="22" t="s">
        <v>694</v>
      </c>
      <c r="C27" s="50" t="s">
        <v>209</v>
      </c>
      <c r="D27" s="50" t="s">
        <v>293</v>
      </c>
      <c r="E27" s="34" t="s">
        <v>666</v>
      </c>
      <c r="F27" s="50" t="s">
        <v>534</v>
      </c>
      <c r="G27" s="35" t="s">
        <v>177</v>
      </c>
      <c r="H27" s="34" t="s">
        <v>11</v>
      </c>
      <c r="I27" s="34" t="s">
        <v>667</v>
      </c>
      <c r="J27" s="34">
        <v>7</v>
      </c>
      <c r="K27" s="39" t="s">
        <v>381</v>
      </c>
      <c r="L27" s="37">
        <v>0</v>
      </c>
      <c r="M27" s="39">
        <f>K27+L27</f>
        <v>21</v>
      </c>
      <c r="N27" s="37">
        <v>100</v>
      </c>
      <c r="O27" s="76">
        <f t="shared" si="0"/>
        <v>0.21</v>
      </c>
      <c r="P27" s="76"/>
      <c r="Q27" s="55" t="s">
        <v>684</v>
      </c>
    </row>
    <row r="28" spans="1:17" s="7" customFormat="1" ht="17.25" customHeight="1">
      <c r="A28" s="34">
        <v>37</v>
      </c>
      <c r="B28" s="60" t="s">
        <v>623</v>
      </c>
      <c r="C28" s="53" t="s">
        <v>526</v>
      </c>
      <c r="D28" s="53" t="s">
        <v>49</v>
      </c>
      <c r="E28" s="34" t="s">
        <v>233</v>
      </c>
      <c r="F28" s="28" t="s">
        <v>534</v>
      </c>
      <c r="G28" s="49" t="s">
        <v>598</v>
      </c>
      <c r="H28" s="34" t="s">
        <v>11</v>
      </c>
      <c r="I28" s="34" t="s">
        <v>235</v>
      </c>
      <c r="J28" s="34" t="s">
        <v>92</v>
      </c>
      <c r="K28" s="34">
        <v>20</v>
      </c>
      <c r="L28" s="37">
        <v>0</v>
      </c>
      <c r="M28" s="39">
        <f>K28+L28</f>
        <v>20</v>
      </c>
      <c r="N28" s="37">
        <v>100</v>
      </c>
      <c r="O28" s="76">
        <f t="shared" si="0"/>
        <v>0.2</v>
      </c>
      <c r="P28" s="76"/>
      <c r="Q28" s="50" t="s">
        <v>600</v>
      </c>
    </row>
    <row r="29" spans="1:17" s="7" customFormat="1" ht="17.25" customHeight="1">
      <c r="A29" s="34">
        <v>33</v>
      </c>
      <c r="B29" s="60" t="s">
        <v>626</v>
      </c>
      <c r="C29" s="53" t="s">
        <v>162</v>
      </c>
      <c r="D29" s="53" t="s">
        <v>82</v>
      </c>
      <c r="E29" s="34" t="s">
        <v>233</v>
      </c>
      <c r="F29" s="28" t="s">
        <v>534</v>
      </c>
      <c r="G29" s="49" t="s">
        <v>598</v>
      </c>
      <c r="H29" s="34" t="s">
        <v>11</v>
      </c>
      <c r="I29" s="34" t="s">
        <v>235</v>
      </c>
      <c r="J29" s="34" t="s">
        <v>33</v>
      </c>
      <c r="K29" s="34">
        <v>20</v>
      </c>
      <c r="L29" s="37">
        <v>0</v>
      </c>
      <c r="M29" s="39">
        <f>K29+L29</f>
        <v>20</v>
      </c>
      <c r="N29" s="37">
        <v>100</v>
      </c>
      <c r="O29" s="76">
        <f t="shared" si="0"/>
        <v>0.2</v>
      </c>
      <c r="P29" s="76"/>
      <c r="Q29" s="50" t="s">
        <v>600</v>
      </c>
    </row>
    <row r="30" spans="1:17" s="7" customFormat="1" ht="17.25" customHeight="1">
      <c r="A30" s="34">
        <v>38</v>
      </c>
      <c r="B30" s="60" t="s">
        <v>624</v>
      </c>
      <c r="C30" s="53" t="s">
        <v>116</v>
      </c>
      <c r="D30" s="53" t="s">
        <v>45</v>
      </c>
      <c r="E30" s="34" t="s">
        <v>245</v>
      </c>
      <c r="F30" s="53" t="s">
        <v>534</v>
      </c>
      <c r="G30" s="49" t="s">
        <v>598</v>
      </c>
      <c r="H30" s="34" t="s">
        <v>11</v>
      </c>
      <c r="I30" s="34" t="s">
        <v>235</v>
      </c>
      <c r="J30" s="34" t="s">
        <v>92</v>
      </c>
      <c r="K30" s="34">
        <v>19</v>
      </c>
      <c r="L30" s="37">
        <v>0</v>
      </c>
      <c r="M30" s="39">
        <f>K30+L30</f>
        <v>19</v>
      </c>
      <c r="N30" s="37">
        <v>100</v>
      </c>
      <c r="O30" s="76">
        <f t="shared" si="0"/>
        <v>0.19</v>
      </c>
      <c r="P30" s="76"/>
      <c r="Q30" s="50" t="s">
        <v>600</v>
      </c>
    </row>
    <row r="31" spans="1:17" s="7" customFormat="1" ht="15.75">
      <c r="A31" s="34">
        <v>65</v>
      </c>
      <c r="B31" s="61" t="s">
        <v>374</v>
      </c>
      <c r="C31" s="53" t="s">
        <v>375</v>
      </c>
      <c r="D31" s="53" t="s">
        <v>348</v>
      </c>
      <c r="E31" s="34" t="s">
        <v>245</v>
      </c>
      <c r="F31" s="53"/>
      <c r="G31" s="35" t="s">
        <v>234</v>
      </c>
      <c r="H31" s="34" t="s">
        <v>11</v>
      </c>
      <c r="I31" s="34" t="s">
        <v>235</v>
      </c>
      <c r="J31" s="34" t="s">
        <v>92</v>
      </c>
      <c r="K31" s="50" t="s">
        <v>246</v>
      </c>
      <c r="L31" s="51"/>
      <c r="M31" s="39">
        <f>K31+L31</f>
        <v>18</v>
      </c>
      <c r="N31" s="37">
        <v>100</v>
      </c>
      <c r="O31" s="76">
        <f t="shared" si="0"/>
        <v>0.18</v>
      </c>
      <c r="P31" s="76"/>
      <c r="Q31" s="50" t="s">
        <v>237</v>
      </c>
    </row>
    <row r="32" spans="1:17" s="7" customFormat="1" ht="15.75">
      <c r="A32" s="34">
        <v>30</v>
      </c>
      <c r="B32" s="33" t="s">
        <v>501</v>
      </c>
      <c r="C32" s="53" t="s">
        <v>209</v>
      </c>
      <c r="D32" s="53" t="s">
        <v>79</v>
      </c>
      <c r="E32" s="34" t="s">
        <v>245</v>
      </c>
      <c r="F32" s="53"/>
      <c r="G32" s="45" t="s">
        <v>110</v>
      </c>
      <c r="H32" s="34" t="s">
        <v>11</v>
      </c>
      <c r="I32" s="34" t="s">
        <v>454</v>
      </c>
      <c r="J32" s="34">
        <v>7</v>
      </c>
      <c r="K32" s="50"/>
      <c r="L32" s="51"/>
      <c r="M32" s="39" t="s">
        <v>246</v>
      </c>
      <c r="N32" s="37">
        <v>100</v>
      </c>
      <c r="O32" s="76">
        <f t="shared" si="0"/>
        <v>0.18</v>
      </c>
      <c r="P32" s="76"/>
      <c r="Q32" s="50" t="s">
        <v>455</v>
      </c>
    </row>
    <row r="33" spans="1:17" s="7" customFormat="1" ht="15.75">
      <c r="A33" s="34">
        <v>8</v>
      </c>
      <c r="B33" s="57" t="s">
        <v>587</v>
      </c>
      <c r="C33" s="57" t="s">
        <v>588</v>
      </c>
      <c r="D33" s="57" t="s">
        <v>99</v>
      </c>
      <c r="E33" s="34" t="s">
        <v>233</v>
      </c>
      <c r="F33" s="57"/>
      <c r="G33" s="35" t="s">
        <v>147</v>
      </c>
      <c r="H33" s="34" t="s">
        <v>11</v>
      </c>
      <c r="I33" s="34" t="s">
        <v>535</v>
      </c>
      <c r="J33" s="34">
        <v>7</v>
      </c>
      <c r="K33" s="39" t="s">
        <v>246</v>
      </c>
      <c r="L33" s="37"/>
      <c r="M33" s="39">
        <f t="shared" ref="M33:M40" si="3">K33+L33</f>
        <v>18</v>
      </c>
      <c r="N33" s="37">
        <v>100</v>
      </c>
      <c r="O33" s="76">
        <f t="shared" si="0"/>
        <v>0.18</v>
      </c>
      <c r="P33" s="76"/>
      <c r="Q33" s="50" t="s">
        <v>579</v>
      </c>
    </row>
    <row r="34" spans="1:17" s="7" customFormat="1" ht="15.75">
      <c r="A34" s="34">
        <v>35</v>
      </c>
      <c r="B34" s="60" t="s">
        <v>625</v>
      </c>
      <c r="C34" s="53" t="s">
        <v>114</v>
      </c>
      <c r="D34" s="53" t="s">
        <v>504</v>
      </c>
      <c r="E34" s="34" t="s">
        <v>233</v>
      </c>
      <c r="F34" s="28" t="s">
        <v>534</v>
      </c>
      <c r="G34" s="49" t="s">
        <v>598</v>
      </c>
      <c r="H34" s="34" t="s">
        <v>11</v>
      </c>
      <c r="I34" s="34" t="s">
        <v>235</v>
      </c>
      <c r="J34" s="34" t="s">
        <v>361</v>
      </c>
      <c r="K34" s="34">
        <v>18</v>
      </c>
      <c r="L34" s="37">
        <v>0</v>
      </c>
      <c r="M34" s="39">
        <f t="shared" si="3"/>
        <v>18</v>
      </c>
      <c r="N34" s="37">
        <v>100</v>
      </c>
      <c r="O34" s="76">
        <f t="shared" ref="O34:O56" si="4">M34/N34</f>
        <v>0.18</v>
      </c>
      <c r="P34" s="76"/>
      <c r="Q34" s="50" t="s">
        <v>600</v>
      </c>
    </row>
    <row r="35" spans="1:17" s="7" customFormat="1" ht="15.75">
      <c r="A35" s="34">
        <v>55</v>
      </c>
      <c r="B35" s="61" t="s">
        <v>353</v>
      </c>
      <c r="C35" s="53" t="s">
        <v>354</v>
      </c>
      <c r="D35" s="53" t="s">
        <v>355</v>
      </c>
      <c r="E35" s="34" t="s">
        <v>233</v>
      </c>
      <c r="F35" s="53"/>
      <c r="G35" s="35" t="s">
        <v>234</v>
      </c>
      <c r="H35" s="34" t="s">
        <v>11</v>
      </c>
      <c r="I35" s="34" t="s">
        <v>235</v>
      </c>
      <c r="J35" s="34" t="s">
        <v>95</v>
      </c>
      <c r="K35" s="50" t="s">
        <v>327</v>
      </c>
      <c r="L35" s="51"/>
      <c r="M35" s="39">
        <f t="shared" si="3"/>
        <v>17</v>
      </c>
      <c r="N35" s="37">
        <v>100</v>
      </c>
      <c r="O35" s="76">
        <f t="shared" si="4"/>
        <v>0.17</v>
      </c>
      <c r="P35" s="76"/>
      <c r="Q35" s="50" t="s">
        <v>237</v>
      </c>
    </row>
    <row r="36" spans="1:17" s="7" customFormat="1" ht="15.75">
      <c r="A36" s="34">
        <v>56</v>
      </c>
      <c r="B36" s="61" t="s">
        <v>356</v>
      </c>
      <c r="C36" s="53" t="s">
        <v>357</v>
      </c>
      <c r="D36" s="53" t="s">
        <v>36</v>
      </c>
      <c r="E36" s="34" t="s">
        <v>233</v>
      </c>
      <c r="F36" s="53"/>
      <c r="G36" s="35" t="s">
        <v>234</v>
      </c>
      <c r="H36" s="34" t="s">
        <v>11</v>
      </c>
      <c r="I36" s="34" t="s">
        <v>235</v>
      </c>
      <c r="J36" s="34" t="s">
        <v>95</v>
      </c>
      <c r="K36" s="50" t="s">
        <v>327</v>
      </c>
      <c r="L36" s="51"/>
      <c r="M36" s="39">
        <f t="shared" si="3"/>
        <v>17</v>
      </c>
      <c r="N36" s="37">
        <v>100</v>
      </c>
      <c r="O36" s="76">
        <f t="shared" si="4"/>
        <v>0.17</v>
      </c>
      <c r="P36" s="76"/>
      <c r="Q36" s="50" t="s">
        <v>237</v>
      </c>
    </row>
    <row r="37" spans="1:17" s="7" customFormat="1" ht="15.75">
      <c r="A37" s="34">
        <v>58</v>
      </c>
      <c r="B37" s="61" t="s">
        <v>362</v>
      </c>
      <c r="C37" s="53" t="s">
        <v>15</v>
      </c>
      <c r="D37" s="53" t="s">
        <v>10</v>
      </c>
      <c r="E37" s="34" t="s">
        <v>245</v>
      </c>
      <c r="F37" s="53"/>
      <c r="G37" s="35" t="s">
        <v>234</v>
      </c>
      <c r="H37" s="34" t="s">
        <v>11</v>
      </c>
      <c r="I37" s="34" t="s">
        <v>235</v>
      </c>
      <c r="J37" s="34" t="s">
        <v>361</v>
      </c>
      <c r="K37" s="50" t="s">
        <v>327</v>
      </c>
      <c r="L37" s="51"/>
      <c r="M37" s="39">
        <f t="shared" si="3"/>
        <v>17</v>
      </c>
      <c r="N37" s="37">
        <v>100</v>
      </c>
      <c r="O37" s="76">
        <f t="shared" si="4"/>
        <v>0.17</v>
      </c>
      <c r="P37" s="76"/>
      <c r="Q37" s="50" t="s">
        <v>307</v>
      </c>
    </row>
    <row r="38" spans="1:17" s="7" customFormat="1" ht="15.75">
      <c r="A38" s="34">
        <v>59</v>
      </c>
      <c r="B38" s="61" t="s">
        <v>363</v>
      </c>
      <c r="C38" s="53" t="s">
        <v>364</v>
      </c>
      <c r="D38" s="53" t="s">
        <v>360</v>
      </c>
      <c r="E38" s="34" t="s">
        <v>233</v>
      </c>
      <c r="F38" s="53"/>
      <c r="G38" s="35" t="s">
        <v>234</v>
      </c>
      <c r="H38" s="34" t="s">
        <v>11</v>
      </c>
      <c r="I38" s="34" t="s">
        <v>235</v>
      </c>
      <c r="J38" s="34" t="s">
        <v>361</v>
      </c>
      <c r="K38" s="50" t="s">
        <v>327</v>
      </c>
      <c r="L38" s="51"/>
      <c r="M38" s="39">
        <f t="shared" si="3"/>
        <v>17</v>
      </c>
      <c r="N38" s="37">
        <v>100</v>
      </c>
      <c r="O38" s="77">
        <f t="shared" si="4"/>
        <v>0.17</v>
      </c>
      <c r="P38" s="77"/>
      <c r="Q38" s="50" t="s">
        <v>307</v>
      </c>
    </row>
    <row r="39" spans="1:17" s="7" customFormat="1" ht="15.75">
      <c r="A39" s="34">
        <v>57</v>
      </c>
      <c r="B39" s="61" t="s">
        <v>358</v>
      </c>
      <c r="C39" s="53" t="s">
        <v>359</v>
      </c>
      <c r="D39" s="53" t="s">
        <v>360</v>
      </c>
      <c r="E39" s="34" t="s">
        <v>233</v>
      </c>
      <c r="F39" s="53"/>
      <c r="G39" s="35" t="s">
        <v>234</v>
      </c>
      <c r="H39" s="34" t="s">
        <v>11</v>
      </c>
      <c r="I39" s="34" t="s">
        <v>235</v>
      </c>
      <c r="J39" s="34" t="s">
        <v>361</v>
      </c>
      <c r="K39" s="50" t="s">
        <v>248</v>
      </c>
      <c r="L39" s="51"/>
      <c r="M39" s="39">
        <f t="shared" si="3"/>
        <v>16</v>
      </c>
      <c r="N39" s="37">
        <v>100</v>
      </c>
      <c r="O39" s="76">
        <f t="shared" si="4"/>
        <v>0.16</v>
      </c>
      <c r="P39" s="76"/>
      <c r="Q39" s="50" t="s">
        <v>307</v>
      </c>
    </row>
    <row r="40" spans="1:17" s="7" customFormat="1" ht="15.75">
      <c r="A40" s="34">
        <v>52</v>
      </c>
      <c r="B40" s="61" t="s">
        <v>349</v>
      </c>
      <c r="C40" s="53" t="s">
        <v>253</v>
      </c>
      <c r="D40" s="53" t="s">
        <v>36</v>
      </c>
      <c r="E40" s="34" t="s">
        <v>233</v>
      </c>
      <c r="F40" s="53"/>
      <c r="G40" s="35" t="s">
        <v>234</v>
      </c>
      <c r="H40" s="34" t="s">
        <v>11</v>
      </c>
      <c r="I40" s="34" t="s">
        <v>235</v>
      </c>
      <c r="J40" s="34" t="s">
        <v>95</v>
      </c>
      <c r="K40" s="50" t="s">
        <v>330</v>
      </c>
      <c r="L40" s="51"/>
      <c r="M40" s="39">
        <f t="shared" si="3"/>
        <v>15</v>
      </c>
      <c r="N40" s="37">
        <v>100</v>
      </c>
      <c r="O40" s="76">
        <f t="shared" si="4"/>
        <v>0.15</v>
      </c>
      <c r="P40" s="76"/>
      <c r="Q40" s="50" t="s">
        <v>237</v>
      </c>
    </row>
    <row r="41" spans="1:17" s="7" customFormat="1" ht="15.75">
      <c r="A41" s="34">
        <v>62</v>
      </c>
      <c r="B41" s="57" t="s">
        <v>369</v>
      </c>
      <c r="C41" s="62" t="s">
        <v>370</v>
      </c>
      <c r="D41" s="57" t="s">
        <v>96</v>
      </c>
      <c r="E41" s="34" t="s">
        <v>233</v>
      </c>
      <c r="F41" s="57"/>
      <c r="G41" s="35" t="s">
        <v>234</v>
      </c>
      <c r="H41" s="34" t="s">
        <v>11</v>
      </c>
      <c r="I41" s="34" t="s">
        <v>235</v>
      </c>
      <c r="J41" s="34" t="s">
        <v>92</v>
      </c>
      <c r="K41" s="50" t="s">
        <v>330</v>
      </c>
      <c r="L41" s="51"/>
      <c r="M41" s="39" t="s">
        <v>330</v>
      </c>
      <c r="N41" s="37">
        <v>100</v>
      </c>
      <c r="O41" s="76">
        <f t="shared" si="4"/>
        <v>0.15</v>
      </c>
      <c r="P41" s="76"/>
      <c r="Q41" s="50" t="s">
        <v>237</v>
      </c>
    </row>
    <row r="42" spans="1:17" s="7" customFormat="1" ht="15.75">
      <c r="A42" s="34">
        <v>63</v>
      </c>
      <c r="B42" s="61" t="s">
        <v>371</v>
      </c>
      <c r="C42" s="53" t="s">
        <v>372</v>
      </c>
      <c r="D42" s="53" t="s">
        <v>98</v>
      </c>
      <c r="E42" s="34" t="s">
        <v>233</v>
      </c>
      <c r="F42" s="53"/>
      <c r="G42" s="35" t="s">
        <v>234</v>
      </c>
      <c r="H42" s="34" t="s">
        <v>11</v>
      </c>
      <c r="I42" s="34" t="s">
        <v>235</v>
      </c>
      <c r="J42" s="34" t="s">
        <v>92</v>
      </c>
      <c r="K42" s="50" t="s">
        <v>330</v>
      </c>
      <c r="L42" s="51"/>
      <c r="M42" s="39">
        <f>K42+L42</f>
        <v>15</v>
      </c>
      <c r="N42" s="37">
        <v>100</v>
      </c>
      <c r="O42" s="76">
        <f t="shared" si="4"/>
        <v>0.15</v>
      </c>
      <c r="P42" s="76"/>
      <c r="Q42" s="50" t="s">
        <v>237</v>
      </c>
    </row>
    <row r="43" spans="1:17" s="7" customFormat="1" ht="15.75">
      <c r="A43" s="34">
        <v>26</v>
      </c>
      <c r="B43" s="57" t="s">
        <v>497</v>
      </c>
      <c r="C43" s="57" t="s">
        <v>90</v>
      </c>
      <c r="D43" s="57" t="s">
        <v>29</v>
      </c>
      <c r="E43" s="34" t="s">
        <v>245</v>
      </c>
      <c r="F43" s="57"/>
      <c r="G43" s="45" t="s">
        <v>110</v>
      </c>
      <c r="H43" s="34" t="s">
        <v>11</v>
      </c>
      <c r="I43" s="34" t="s">
        <v>454</v>
      </c>
      <c r="J43" s="34">
        <v>7</v>
      </c>
      <c r="K43" s="50"/>
      <c r="L43" s="51"/>
      <c r="M43" s="39" t="s">
        <v>330</v>
      </c>
      <c r="N43" s="37">
        <v>100</v>
      </c>
      <c r="O43" s="76">
        <f t="shared" si="4"/>
        <v>0.15</v>
      </c>
      <c r="P43" s="76"/>
      <c r="Q43" s="50" t="s">
        <v>455</v>
      </c>
    </row>
    <row r="44" spans="1:17" s="7" customFormat="1" ht="15.75">
      <c r="A44" s="34">
        <v>49</v>
      </c>
      <c r="B44" s="61" t="s">
        <v>345</v>
      </c>
      <c r="C44" s="50" t="s">
        <v>15</v>
      </c>
      <c r="D44" s="28" t="s">
        <v>93</v>
      </c>
      <c r="E44" s="34" t="s">
        <v>245</v>
      </c>
      <c r="F44" s="50"/>
      <c r="G44" s="35" t="s">
        <v>234</v>
      </c>
      <c r="H44" s="34" t="s">
        <v>11</v>
      </c>
      <c r="I44" s="34" t="s">
        <v>235</v>
      </c>
      <c r="J44" s="34" t="s">
        <v>33</v>
      </c>
      <c r="K44" s="50" t="s">
        <v>277</v>
      </c>
      <c r="L44" s="51"/>
      <c r="M44" s="39" t="s">
        <v>277</v>
      </c>
      <c r="N44" s="37">
        <v>100</v>
      </c>
      <c r="O44" s="76">
        <f t="shared" si="4"/>
        <v>0.14000000000000001</v>
      </c>
      <c r="P44" s="76"/>
      <c r="Q44" s="50" t="s">
        <v>307</v>
      </c>
    </row>
    <row r="45" spans="1:17" s="7" customFormat="1" ht="15.75">
      <c r="A45" s="34">
        <v>54</v>
      </c>
      <c r="B45" s="61" t="s">
        <v>351</v>
      </c>
      <c r="C45" s="53" t="s">
        <v>15</v>
      </c>
      <c r="D45" s="53" t="s">
        <v>352</v>
      </c>
      <c r="E45" s="34" t="s">
        <v>245</v>
      </c>
      <c r="F45" s="53"/>
      <c r="G45" s="35" t="s">
        <v>234</v>
      </c>
      <c r="H45" s="34" t="s">
        <v>11</v>
      </c>
      <c r="I45" s="34" t="s">
        <v>235</v>
      </c>
      <c r="J45" s="34" t="s">
        <v>95</v>
      </c>
      <c r="K45" s="50" t="s">
        <v>277</v>
      </c>
      <c r="L45" s="51"/>
      <c r="M45" s="39">
        <f>K45+L45</f>
        <v>14</v>
      </c>
      <c r="N45" s="37">
        <v>100</v>
      </c>
      <c r="O45" s="76">
        <f t="shared" si="4"/>
        <v>0.14000000000000001</v>
      </c>
      <c r="P45" s="76"/>
      <c r="Q45" s="50" t="s">
        <v>237</v>
      </c>
    </row>
    <row r="46" spans="1:17" s="7" customFormat="1" ht="15.75">
      <c r="A46" s="34">
        <v>64</v>
      </c>
      <c r="B46" s="61" t="s">
        <v>373</v>
      </c>
      <c r="C46" s="53" t="s">
        <v>279</v>
      </c>
      <c r="D46" s="53" t="s">
        <v>79</v>
      </c>
      <c r="E46" s="34" t="s">
        <v>245</v>
      </c>
      <c r="F46" s="53"/>
      <c r="G46" s="35" t="s">
        <v>234</v>
      </c>
      <c r="H46" s="34" t="s">
        <v>11</v>
      </c>
      <c r="I46" s="34" t="s">
        <v>235</v>
      </c>
      <c r="J46" s="34" t="s">
        <v>92</v>
      </c>
      <c r="K46" s="50" t="s">
        <v>277</v>
      </c>
      <c r="L46" s="51"/>
      <c r="M46" s="39">
        <f>K46+L46</f>
        <v>14</v>
      </c>
      <c r="N46" s="37">
        <v>100</v>
      </c>
      <c r="O46" s="76">
        <f t="shared" si="4"/>
        <v>0.14000000000000001</v>
      </c>
      <c r="P46" s="76"/>
      <c r="Q46" s="50" t="s">
        <v>237</v>
      </c>
    </row>
    <row r="47" spans="1:17" s="7" customFormat="1" ht="15.75">
      <c r="A47" s="34">
        <v>61</v>
      </c>
      <c r="B47" s="61" t="s">
        <v>368</v>
      </c>
      <c r="C47" s="53" t="s">
        <v>344</v>
      </c>
      <c r="D47" s="53" t="s">
        <v>93</v>
      </c>
      <c r="E47" s="34" t="s">
        <v>245</v>
      </c>
      <c r="F47" s="53"/>
      <c r="G47" s="35" t="s">
        <v>234</v>
      </c>
      <c r="H47" s="34" t="s">
        <v>11</v>
      </c>
      <c r="I47" s="34" t="s">
        <v>235</v>
      </c>
      <c r="J47" s="34" t="s">
        <v>361</v>
      </c>
      <c r="K47" s="50" t="s">
        <v>265</v>
      </c>
      <c r="L47" s="51"/>
      <c r="M47" s="39">
        <f>K47+L47</f>
        <v>13</v>
      </c>
      <c r="N47" s="37">
        <v>100</v>
      </c>
      <c r="O47" s="76">
        <f t="shared" si="4"/>
        <v>0.13</v>
      </c>
      <c r="P47" s="76"/>
      <c r="Q47" s="50" t="s">
        <v>307</v>
      </c>
    </row>
    <row r="48" spans="1:17" s="7" customFormat="1" ht="15.75">
      <c r="A48" s="34">
        <v>50</v>
      </c>
      <c r="B48" s="61" t="s">
        <v>346</v>
      </c>
      <c r="C48" s="53" t="s">
        <v>266</v>
      </c>
      <c r="D48" s="53" t="s">
        <v>96</v>
      </c>
      <c r="E48" s="34" t="s">
        <v>233</v>
      </c>
      <c r="F48" s="53"/>
      <c r="G48" s="35" t="s">
        <v>234</v>
      </c>
      <c r="H48" s="34" t="s">
        <v>11</v>
      </c>
      <c r="I48" s="34" t="s">
        <v>235</v>
      </c>
      <c r="J48" s="34" t="s">
        <v>33</v>
      </c>
      <c r="K48" s="50" t="s">
        <v>274</v>
      </c>
      <c r="L48" s="51"/>
      <c r="M48" s="39" t="s">
        <v>274</v>
      </c>
      <c r="N48" s="37">
        <v>100</v>
      </c>
      <c r="O48" s="76">
        <f t="shared" si="4"/>
        <v>0.12</v>
      </c>
      <c r="P48" s="76"/>
      <c r="Q48" s="50" t="s">
        <v>307</v>
      </c>
    </row>
    <row r="49" spans="1:17" s="7" customFormat="1" ht="15.75">
      <c r="A49" s="34">
        <v>53</v>
      </c>
      <c r="B49" s="78" t="s">
        <v>350</v>
      </c>
      <c r="C49" s="53" t="s">
        <v>40</v>
      </c>
      <c r="D49" s="53" t="s">
        <v>79</v>
      </c>
      <c r="E49" s="34" t="s">
        <v>245</v>
      </c>
      <c r="F49" s="53"/>
      <c r="G49" s="35" t="s">
        <v>234</v>
      </c>
      <c r="H49" s="34" t="s">
        <v>11</v>
      </c>
      <c r="I49" s="34" t="s">
        <v>235</v>
      </c>
      <c r="J49" s="34" t="s">
        <v>95</v>
      </c>
      <c r="K49" s="50" t="s">
        <v>274</v>
      </c>
      <c r="L49" s="51"/>
      <c r="M49" s="39">
        <f>K49+L49</f>
        <v>12</v>
      </c>
      <c r="N49" s="37">
        <v>100</v>
      </c>
      <c r="O49" s="76">
        <f t="shared" si="4"/>
        <v>0.12</v>
      </c>
      <c r="P49" s="76"/>
      <c r="Q49" s="50" t="s">
        <v>237</v>
      </c>
    </row>
    <row r="50" spans="1:17" s="7" customFormat="1" ht="15.75">
      <c r="A50" s="34">
        <v>66</v>
      </c>
      <c r="B50" s="61" t="s">
        <v>376</v>
      </c>
      <c r="C50" s="53" t="s">
        <v>377</v>
      </c>
      <c r="D50" s="53" t="s">
        <v>21</v>
      </c>
      <c r="E50" s="34" t="s">
        <v>245</v>
      </c>
      <c r="F50" s="53"/>
      <c r="G50" s="35" t="s">
        <v>234</v>
      </c>
      <c r="H50" s="34" t="s">
        <v>11</v>
      </c>
      <c r="I50" s="34" t="s">
        <v>235</v>
      </c>
      <c r="J50" s="34" t="s">
        <v>92</v>
      </c>
      <c r="K50" s="50" t="s">
        <v>274</v>
      </c>
      <c r="L50" s="51"/>
      <c r="M50" s="39">
        <f>K50+L50</f>
        <v>12</v>
      </c>
      <c r="N50" s="37">
        <v>100</v>
      </c>
      <c r="O50" s="76">
        <f t="shared" si="4"/>
        <v>0.12</v>
      </c>
      <c r="P50" s="76"/>
      <c r="Q50" s="50" t="s">
        <v>237</v>
      </c>
    </row>
    <row r="51" spans="1:17" s="7" customFormat="1" ht="15.75">
      <c r="A51" s="34">
        <v>28</v>
      </c>
      <c r="B51" s="50" t="s">
        <v>499</v>
      </c>
      <c r="C51" s="50" t="s">
        <v>488</v>
      </c>
      <c r="D51" s="50" t="s">
        <v>82</v>
      </c>
      <c r="E51" s="34" t="s">
        <v>233</v>
      </c>
      <c r="F51" s="50"/>
      <c r="G51" s="45" t="s">
        <v>110</v>
      </c>
      <c r="H51" s="34" t="s">
        <v>11</v>
      </c>
      <c r="I51" s="34" t="s">
        <v>454</v>
      </c>
      <c r="J51" s="34">
        <v>7</v>
      </c>
      <c r="K51" s="50"/>
      <c r="L51" s="51"/>
      <c r="M51" s="39" t="s">
        <v>274</v>
      </c>
      <c r="N51" s="37">
        <v>100</v>
      </c>
      <c r="O51" s="76">
        <f t="shared" si="4"/>
        <v>0.12</v>
      </c>
      <c r="P51" s="76"/>
      <c r="Q51" s="50" t="s">
        <v>455</v>
      </c>
    </row>
    <row r="52" spans="1:17" s="7" customFormat="1" ht="15.75">
      <c r="A52" s="34">
        <v>29</v>
      </c>
      <c r="B52" s="57" t="s">
        <v>500</v>
      </c>
      <c r="C52" s="57" t="s">
        <v>460</v>
      </c>
      <c r="D52" s="57" t="s">
        <v>360</v>
      </c>
      <c r="E52" s="34" t="s">
        <v>233</v>
      </c>
      <c r="F52" s="57"/>
      <c r="G52" s="45" t="s">
        <v>110</v>
      </c>
      <c r="H52" s="34" t="s">
        <v>11</v>
      </c>
      <c r="I52" s="34" t="s">
        <v>454</v>
      </c>
      <c r="J52" s="34">
        <v>7</v>
      </c>
      <c r="K52" s="39"/>
      <c r="L52" s="51"/>
      <c r="M52" s="39" t="s">
        <v>274</v>
      </c>
      <c r="N52" s="37">
        <v>100</v>
      </c>
      <c r="O52" s="76">
        <f t="shared" si="4"/>
        <v>0.12</v>
      </c>
      <c r="P52" s="76"/>
      <c r="Q52" s="50" t="s">
        <v>455</v>
      </c>
    </row>
    <row r="53" spans="1:17" s="7" customFormat="1" ht="15.75">
      <c r="A53" s="34">
        <v>9</v>
      </c>
      <c r="B53" s="57" t="s">
        <v>589</v>
      </c>
      <c r="C53" s="57" t="s">
        <v>590</v>
      </c>
      <c r="D53" s="57" t="s">
        <v>348</v>
      </c>
      <c r="E53" s="34" t="s">
        <v>245</v>
      </c>
      <c r="F53" s="57"/>
      <c r="G53" s="35" t="s">
        <v>147</v>
      </c>
      <c r="H53" s="34" t="s">
        <v>11</v>
      </c>
      <c r="I53" s="34" t="s">
        <v>535</v>
      </c>
      <c r="J53" s="34">
        <v>7</v>
      </c>
      <c r="K53" s="39" t="s">
        <v>274</v>
      </c>
      <c r="L53" s="37"/>
      <c r="M53" s="39">
        <f>K53+L53</f>
        <v>12</v>
      </c>
      <c r="N53" s="37">
        <v>100</v>
      </c>
      <c r="O53" s="76">
        <f t="shared" si="4"/>
        <v>0.12</v>
      </c>
      <c r="P53" s="76"/>
      <c r="Q53" s="50" t="s">
        <v>579</v>
      </c>
    </row>
    <row r="54" spans="1:17" s="7" customFormat="1" ht="15.75">
      <c r="A54" s="34">
        <v>60</v>
      </c>
      <c r="B54" s="61" t="s">
        <v>365</v>
      </c>
      <c r="C54" s="53" t="s">
        <v>366</v>
      </c>
      <c r="D54" s="53" t="s">
        <v>93</v>
      </c>
      <c r="E54" s="34" t="s">
        <v>245</v>
      </c>
      <c r="F54" s="53"/>
      <c r="G54" s="35" t="s">
        <v>234</v>
      </c>
      <c r="H54" s="34" t="s">
        <v>11</v>
      </c>
      <c r="I54" s="34" t="s">
        <v>235</v>
      </c>
      <c r="J54" s="34" t="s">
        <v>361</v>
      </c>
      <c r="K54" s="50" t="s">
        <v>367</v>
      </c>
      <c r="L54" s="51"/>
      <c r="M54" s="39">
        <f>K54+L54</f>
        <v>11</v>
      </c>
      <c r="N54" s="37">
        <v>100</v>
      </c>
      <c r="O54" s="76">
        <f t="shared" si="4"/>
        <v>0.11</v>
      </c>
      <c r="P54" s="76"/>
      <c r="Q54" s="50" t="s">
        <v>307</v>
      </c>
    </row>
    <row r="55" spans="1:17" s="7" customFormat="1" ht="15.75">
      <c r="A55" s="34">
        <v>32</v>
      </c>
      <c r="B55" s="60" t="s">
        <v>627</v>
      </c>
      <c r="C55" s="53" t="s">
        <v>628</v>
      </c>
      <c r="D55" s="53" t="s">
        <v>629</v>
      </c>
      <c r="E55" s="34" t="s">
        <v>245</v>
      </c>
      <c r="F55" s="28" t="s">
        <v>534</v>
      </c>
      <c r="G55" s="49" t="s">
        <v>598</v>
      </c>
      <c r="H55" s="34" t="s">
        <v>11</v>
      </c>
      <c r="I55" s="34" t="s">
        <v>235</v>
      </c>
      <c r="J55" s="34" t="s">
        <v>33</v>
      </c>
      <c r="K55" s="34">
        <v>10</v>
      </c>
      <c r="L55" s="37">
        <v>0</v>
      </c>
      <c r="M55" s="39">
        <f>K55+L55</f>
        <v>10</v>
      </c>
      <c r="N55" s="37">
        <v>100</v>
      </c>
      <c r="O55" s="76">
        <f t="shared" si="4"/>
        <v>0.1</v>
      </c>
      <c r="P55" s="76"/>
      <c r="Q55" s="50" t="s">
        <v>600</v>
      </c>
    </row>
    <row r="56" spans="1:17" s="7" customFormat="1" ht="15.75">
      <c r="A56" s="34">
        <v>23</v>
      </c>
      <c r="B56" s="57" t="s">
        <v>726</v>
      </c>
      <c r="C56" s="57" t="s">
        <v>514</v>
      </c>
      <c r="D56" s="57" t="s">
        <v>82</v>
      </c>
      <c r="E56" s="34" t="s">
        <v>233</v>
      </c>
      <c r="F56" s="28" t="s">
        <v>534</v>
      </c>
      <c r="G56" s="35" t="s">
        <v>717</v>
      </c>
      <c r="H56" s="34" t="s">
        <v>11</v>
      </c>
      <c r="I56" s="34" t="s">
        <v>535</v>
      </c>
      <c r="J56" s="34" t="s">
        <v>746</v>
      </c>
      <c r="K56" s="39" t="s">
        <v>423</v>
      </c>
      <c r="L56" s="51"/>
      <c r="M56" s="39">
        <f>K56+L56</f>
        <v>6</v>
      </c>
      <c r="N56" s="37">
        <v>100</v>
      </c>
      <c r="O56" s="76">
        <f t="shared" si="4"/>
        <v>0.06</v>
      </c>
      <c r="P56" s="76"/>
      <c r="Q56" s="50" t="s">
        <v>728</v>
      </c>
    </row>
  </sheetData>
  <autoFilter ref="A1:Q1">
    <sortState ref="A2:Q56">
      <sortCondition descending="1" ref="O1"/>
    </sortState>
  </autoFilter>
  <dataValidations count="4">
    <dataValidation type="list" allowBlank="1" showInputMessage="1" showErrorMessage="1" sqref="I2:I21">
      <formula1>к</formula1>
    </dataValidation>
    <dataValidation type="list" allowBlank="1" showInputMessage="1" showErrorMessage="1" sqref="J2:J3 J17 J22:J27 J28 J29:J30 J31:J33 J34:J36 J41:J47 J48:J56">
      <formula1>t_class</formula1>
    </dataValidation>
    <dataValidation type="list" allowBlank="1" showInputMessage="1" showErrorMessage="1" sqref="E2:E3 E17 E22:E27 E28 E29:E30 E31:E33 E34:E36 E41:E47 E48:E56">
      <formula1>sex</formula1>
    </dataValidation>
    <dataValidation type="list" allowBlank="1" showInputMessage="1" showErrorMessage="1" sqref="I22:I27 I28 I29:I30 I31:I33 I34:I40 I41:I47 I48:I56">
      <formula1>rf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workbookViewId="0">
      <selection activeCell="A2" sqref="A2:XFD20"/>
    </sheetView>
  </sheetViews>
  <sheetFormatPr defaultRowHeight="15"/>
  <cols>
    <col min="1" max="1" width="6.28515625" customWidth="1"/>
    <col min="2" max="2" width="11.5703125" customWidth="1"/>
    <col min="4" max="4" width="12.5703125" customWidth="1"/>
    <col min="7" max="7" width="21.140625" customWidth="1"/>
    <col min="17" max="17" width="37" customWidth="1"/>
  </cols>
  <sheetData>
    <row r="1" spans="1:18" s="6" customFormat="1" ht="25.5" customHeight="1">
      <c r="A1" s="3" t="s">
        <v>0</v>
      </c>
      <c r="B1" s="3" t="s">
        <v>222</v>
      </c>
      <c r="C1" s="3" t="s">
        <v>223</v>
      </c>
      <c r="D1" s="3" t="s">
        <v>224</v>
      </c>
      <c r="E1" s="3" t="s">
        <v>225</v>
      </c>
      <c r="F1" s="3" t="s">
        <v>226</v>
      </c>
      <c r="G1" s="3" t="s">
        <v>102</v>
      </c>
      <c r="H1" s="3" t="s">
        <v>1</v>
      </c>
      <c r="I1" s="3" t="s">
        <v>228</v>
      </c>
      <c r="J1" s="4" t="s">
        <v>2</v>
      </c>
      <c r="K1" s="3" t="s">
        <v>3</v>
      </c>
      <c r="L1" s="3" t="s">
        <v>4</v>
      </c>
      <c r="M1" s="3" t="s">
        <v>5</v>
      </c>
      <c r="N1" s="5" t="s">
        <v>6</v>
      </c>
      <c r="O1" s="3" t="s">
        <v>7</v>
      </c>
      <c r="P1" s="3" t="s">
        <v>776</v>
      </c>
      <c r="Q1" s="13" t="s">
        <v>229</v>
      </c>
      <c r="R1" s="14"/>
    </row>
    <row r="2" spans="1:18" s="8" customFormat="1" ht="12.75">
      <c r="A2" s="34">
        <v>32</v>
      </c>
      <c r="B2" s="103" t="s">
        <v>182</v>
      </c>
      <c r="C2" s="86" t="s">
        <v>183</v>
      </c>
      <c r="D2" s="86" t="s">
        <v>184</v>
      </c>
      <c r="E2" s="86" t="s">
        <v>245</v>
      </c>
      <c r="F2" s="104" t="s">
        <v>534</v>
      </c>
      <c r="G2" s="87" t="s">
        <v>717</v>
      </c>
      <c r="H2" s="86" t="s">
        <v>11</v>
      </c>
      <c r="I2" s="86" t="s">
        <v>535</v>
      </c>
      <c r="J2" s="86" t="s">
        <v>185</v>
      </c>
      <c r="K2" s="90" t="s">
        <v>160</v>
      </c>
      <c r="L2" s="89"/>
      <c r="M2" s="90">
        <f>K2+L2</f>
        <v>64</v>
      </c>
      <c r="N2" s="89">
        <v>72</v>
      </c>
      <c r="O2" s="91">
        <f t="shared" ref="O2:O33" si="0">M2/N2</f>
        <v>0.88888888888888884</v>
      </c>
      <c r="P2" s="91" t="s">
        <v>778</v>
      </c>
      <c r="Q2" s="39" t="s">
        <v>728</v>
      </c>
    </row>
    <row r="3" spans="1:18" s="8" customFormat="1" ht="12.75">
      <c r="A3" s="34">
        <v>10</v>
      </c>
      <c r="B3" s="90" t="s">
        <v>129</v>
      </c>
      <c r="C3" s="90" t="s">
        <v>130</v>
      </c>
      <c r="D3" s="104" t="s">
        <v>131</v>
      </c>
      <c r="E3" s="86" t="s">
        <v>245</v>
      </c>
      <c r="F3" s="90"/>
      <c r="G3" s="87" t="s">
        <v>147</v>
      </c>
      <c r="H3" s="86" t="s">
        <v>11</v>
      </c>
      <c r="I3" s="86" t="s">
        <v>535</v>
      </c>
      <c r="J3" s="86">
        <v>8</v>
      </c>
      <c r="K3" s="90" t="s">
        <v>22</v>
      </c>
      <c r="L3" s="89"/>
      <c r="M3" s="90">
        <f>K3+L3</f>
        <v>60</v>
      </c>
      <c r="N3" s="89">
        <v>72</v>
      </c>
      <c r="O3" s="91">
        <f t="shared" si="0"/>
        <v>0.83333333333333337</v>
      </c>
      <c r="P3" s="91" t="s">
        <v>778</v>
      </c>
      <c r="Q3" s="39" t="s">
        <v>579</v>
      </c>
    </row>
    <row r="4" spans="1:18" s="8" customFormat="1" ht="12.75">
      <c r="A4" s="34">
        <v>14</v>
      </c>
      <c r="B4" s="89" t="s">
        <v>132</v>
      </c>
      <c r="C4" s="89" t="s">
        <v>133</v>
      </c>
      <c r="D4" s="89" t="s">
        <v>21</v>
      </c>
      <c r="E4" s="86" t="s">
        <v>245</v>
      </c>
      <c r="F4" s="89"/>
      <c r="G4" s="87" t="s">
        <v>147</v>
      </c>
      <c r="H4" s="86" t="s">
        <v>11</v>
      </c>
      <c r="I4" s="86" t="s">
        <v>535</v>
      </c>
      <c r="J4" s="86">
        <v>8</v>
      </c>
      <c r="K4" s="90" t="s">
        <v>134</v>
      </c>
      <c r="L4" s="89"/>
      <c r="M4" s="90">
        <f>K4+L4</f>
        <v>59</v>
      </c>
      <c r="N4" s="89">
        <v>72</v>
      </c>
      <c r="O4" s="91">
        <f t="shared" si="0"/>
        <v>0.81944444444444442</v>
      </c>
      <c r="P4" s="91" t="s">
        <v>778</v>
      </c>
      <c r="Q4" s="41" t="s">
        <v>579</v>
      </c>
    </row>
    <row r="5" spans="1:18" s="8" customFormat="1" ht="13.5" customHeight="1">
      <c r="A5" s="34">
        <v>35</v>
      </c>
      <c r="B5" s="86" t="s">
        <v>191</v>
      </c>
      <c r="C5" s="86" t="s">
        <v>192</v>
      </c>
      <c r="D5" s="86" t="s">
        <v>94</v>
      </c>
      <c r="E5" s="86" t="s">
        <v>245</v>
      </c>
      <c r="F5" s="86" t="s">
        <v>534</v>
      </c>
      <c r="G5" s="87" t="s">
        <v>717</v>
      </c>
      <c r="H5" s="86" t="s">
        <v>11</v>
      </c>
      <c r="I5" s="86" t="s">
        <v>535</v>
      </c>
      <c r="J5" s="86" t="s">
        <v>185</v>
      </c>
      <c r="K5" s="86">
        <v>59</v>
      </c>
      <c r="L5" s="86"/>
      <c r="M5" s="86">
        <v>59</v>
      </c>
      <c r="N5" s="89">
        <v>72</v>
      </c>
      <c r="O5" s="91">
        <f t="shared" si="0"/>
        <v>0.81944444444444442</v>
      </c>
      <c r="P5" s="91" t="s">
        <v>778</v>
      </c>
      <c r="Q5" s="39" t="s">
        <v>728</v>
      </c>
    </row>
    <row r="6" spans="1:18" s="8" customFormat="1" ht="12.75">
      <c r="A6" s="34">
        <v>12</v>
      </c>
      <c r="B6" s="86" t="s">
        <v>135</v>
      </c>
      <c r="C6" s="86" t="s">
        <v>20</v>
      </c>
      <c r="D6" s="86" t="s">
        <v>136</v>
      </c>
      <c r="E6" s="86" t="s">
        <v>245</v>
      </c>
      <c r="F6" s="86"/>
      <c r="G6" s="87" t="s">
        <v>147</v>
      </c>
      <c r="H6" s="86" t="s">
        <v>11</v>
      </c>
      <c r="I6" s="86" t="s">
        <v>535</v>
      </c>
      <c r="J6" s="86">
        <v>8</v>
      </c>
      <c r="K6" s="90" t="s">
        <v>137</v>
      </c>
      <c r="L6" s="89"/>
      <c r="M6" s="90">
        <f>K6+L6</f>
        <v>58</v>
      </c>
      <c r="N6" s="89">
        <v>72</v>
      </c>
      <c r="O6" s="91">
        <f t="shared" si="0"/>
        <v>0.80555555555555558</v>
      </c>
      <c r="P6" s="91" t="s">
        <v>778</v>
      </c>
      <c r="Q6" s="41" t="s">
        <v>579</v>
      </c>
    </row>
    <row r="7" spans="1:18" s="8" customFormat="1" ht="12.75">
      <c r="A7" s="34">
        <v>11</v>
      </c>
      <c r="B7" s="90" t="s">
        <v>138</v>
      </c>
      <c r="C7" s="90" t="s">
        <v>139</v>
      </c>
      <c r="D7" s="104" t="s">
        <v>140</v>
      </c>
      <c r="E7" s="86" t="s">
        <v>245</v>
      </c>
      <c r="F7" s="90"/>
      <c r="G7" s="87" t="s">
        <v>147</v>
      </c>
      <c r="H7" s="86" t="s">
        <v>11</v>
      </c>
      <c r="I7" s="86" t="s">
        <v>535</v>
      </c>
      <c r="J7" s="86">
        <v>8</v>
      </c>
      <c r="K7" s="90" t="s">
        <v>26</v>
      </c>
      <c r="L7" s="89"/>
      <c r="M7" s="90">
        <f>K7+L7</f>
        <v>55</v>
      </c>
      <c r="N7" s="89">
        <v>72</v>
      </c>
      <c r="O7" s="91">
        <f t="shared" si="0"/>
        <v>0.76388888888888884</v>
      </c>
      <c r="P7" s="91" t="s">
        <v>778</v>
      </c>
      <c r="Q7" s="39" t="s">
        <v>579</v>
      </c>
    </row>
    <row r="8" spans="1:18" s="8" customFormat="1" ht="12.75">
      <c r="A8" s="34">
        <v>13</v>
      </c>
      <c r="B8" s="90" t="s">
        <v>141</v>
      </c>
      <c r="C8" s="104" t="s">
        <v>142</v>
      </c>
      <c r="D8" s="90" t="s">
        <v>143</v>
      </c>
      <c r="E8" s="86" t="s">
        <v>245</v>
      </c>
      <c r="F8" s="104"/>
      <c r="G8" s="87" t="s">
        <v>147</v>
      </c>
      <c r="H8" s="86" t="s">
        <v>11</v>
      </c>
      <c r="I8" s="86" t="s">
        <v>535</v>
      </c>
      <c r="J8" s="86">
        <v>8</v>
      </c>
      <c r="K8" s="90" t="s">
        <v>144</v>
      </c>
      <c r="L8" s="89"/>
      <c r="M8" s="90">
        <f>K8+L8</f>
        <v>49</v>
      </c>
      <c r="N8" s="89">
        <v>72</v>
      </c>
      <c r="O8" s="91">
        <f t="shared" si="0"/>
        <v>0.68055555555555558</v>
      </c>
      <c r="P8" s="91" t="s">
        <v>777</v>
      </c>
      <c r="Q8" s="39" t="s">
        <v>579</v>
      </c>
    </row>
    <row r="9" spans="1:18" s="8" customFormat="1" ht="12.75">
      <c r="A9" s="34">
        <v>71</v>
      </c>
      <c r="B9" s="90" t="s">
        <v>14</v>
      </c>
      <c r="C9" s="90" t="s">
        <v>15</v>
      </c>
      <c r="D9" s="90" t="s">
        <v>16</v>
      </c>
      <c r="E9" s="86" t="s">
        <v>245</v>
      </c>
      <c r="F9" s="90"/>
      <c r="G9" s="87" t="s">
        <v>234</v>
      </c>
      <c r="H9" s="86" t="s">
        <v>11</v>
      </c>
      <c r="I9" s="86" t="s">
        <v>235</v>
      </c>
      <c r="J9" s="86" t="s">
        <v>17</v>
      </c>
      <c r="K9" s="90" t="s">
        <v>18</v>
      </c>
      <c r="L9" s="89"/>
      <c r="M9" s="90" t="s">
        <v>18</v>
      </c>
      <c r="N9" s="89">
        <v>72</v>
      </c>
      <c r="O9" s="91">
        <f t="shared" si="0"/>
        <v>0.63888888888888884</v>
      </c>
      <c r="P9" s="91" t="s">
        <v>777</v>
      </c>
      <c r="Q9" s="39" t="s">
        <v>237</v>
      </c>
    </row>
    <row r="10" spans="1:18" s="8" customFormat="1" ht="12.75">
      <c r="A10" s="34">
        <v>35</v>
      </c>
      <c r="B10" s="103" t="s">
        <v>106</v>
      </c>
      <c r="C10" s="86" t="s">
        <v>107</v>
      </c>
      <c r="D10" s="86" t="s">
        <v>108</v>
      </c>
      <c r="E10" s="86" t="s">
        <v>245</v>
      </c>
      <c r="F10" s="86"/>
      <c r="G10" s="105" t="s">
        <v>110</v>
      </c>
      <c r="H10" s="86" t="s">
        <v>11</v>
      </c>
      <c r="I10" s="86" t="s">
        <v>454</v>
      </c>
      <c r="J10" s="86">
        <v>8</v>
      </c>
      <c r="K10" s="90"/>
      <c r="L10" s="89"/>
      <c r="M10" s="90" t="s">
        <v>109</v>
      </c>
      <c r="N10" s="89">
        <v>72</v>
      </c>
      <c r="O10" s="91">
        <f t="shared" si="0"/>
        <v>0.59722222222222221</v>
      </c>
      <c r="P10" s="91" t="s">
        <v>777</v>
      </c>
      <c r="Q10" s="39" t="s">
        <v>455</v>
      </c>
    </row>
    <row r="11" spans="1:18" s="8" customFormat="1" ht="12.75">
      <c r="A11" s="34">
        <v>27</v>
      </c>
      <c r="B11" s="86" t="s">
        <v>213</v>
      </c>
      <c r="C11" s="86" t="s">
        <v>209</v>
      </c>
      <c r="D11" s="86" t="s">
        <v>79</v>
      </c>
      <c r="E11" s="86" t="s">
        <v>245</v>
      </c>
      <c r="F11" s="104" t="s">
        <v>534</v>
      </c>
      <c r="G11" s="87" t="s">
        <v>717</v>
      </c>
      <c r="H11" s="86" t="s">
        <v>11</v>
      </c>
      <c r="I11" s="86" t="s">
        <v>535</v>
      </c>
      <c r="J11" s="86" t="s">
        <v>214</v>
      </c>
      <c r="K11" s="90" t="s">
        <v>112</v>
      </c>
      <c r="L11" s="89"/>
      <c r="M11" s="90">
        <f>K11+L11</f>
        <v>42</v>
      </c>
      <c r="N11" s="89">
        <v>72</v>
      </c>
      <c r="O11" s="91">
        <f t="shared" si="0"/>
        <v>0.58333333333333337</v>
      </c>
      <c r="P11" s="91" t="s">
        <v>777</v>
      </c>
      <c r="Q11" s="39" t="s">
        <v>730</v>
      </c>
    </row>
    <row r="12" spans="1:18" s="8" customFormat="1" ht="15.75" customHeight="1">
      <c r="A12" s="15">
        <v>39</v>
      </c>
      <c r="B12" s="103" t="s">
        <v>161</v>
      </c>
      <c r="C12" s="90" t="s">
        <v>162</v>
      </c>
      <c r="D12" s="90" t="s">
        <v>64</v>
      </c>
      <c r="E12" s="86" t="s">
        <v>233</v>
      </c>
      <c r="F12" s="90" t="s">
        <v>534</v>
      </c>
      <c r="G12" s="87" t="s">
        <v>177</v>
      </c>
      <c r="H12" s="86" t="s">
        <v>11</v>
      </c>
      <c r="I12" s="86" t="s">
        <v>667</v>
      </c>
      <c r="J12" s="86">
        <v>8</v>
      </c>
      <c r="K12" s="90" t="s">
        <v>163</v>
      </c>
      <c r="L12" s="89">
        <v>0</v>
      </c>
      <c r="M12" s="90">
        <f>K12+L12</f>
        <v>41</v>
      </c>
      <c r="N12" s="89">
        <v>72</v>
      </c>
      <c r="O12" s="91">
        <f t="shared" si="0"/>
        <v>0.56944444444444442</v>
      </c>
      <c r="P12" s="91" t="s">
        <v>777</v>
      </c>
      <c r="Q12" s="64" t="s">
        <v>674</v>
      </c>
    </row>
    <row r="13" spans="1:18" s="8" customFormat="1" ht="12.75">
      <c r="A13" s="34">
        <v>34</v>
      </c>
      <c r="B13" s="90" t="s">
        <v>81</v>
      </c>
      <c r="C13" s="104" t="s">
        <v>215</v>
      </c>
      <c r="D13" s="90" t="s">
        <v>49</v>
      </c>
      <c r="E13" s="86" t="s">
        <v>233</v>
      </c>
      <c r="F13" s="104" t="s">
        <v>534</v>
      </c>
      <c r="G13" s="87" t="s">
        <v>717</v>
      </c>
      <c r="H13" s="86" t="s">
        <v>11</v>
      </c>
      <c r="I13" s="86" t="s">
        <v>535</v>
      </c>
      <c r="J13" s="86" t="s">
        <v>185</v>
      </c>
      <c r="K13" s="90" t="s">
        <v>216</v>
      </c>
      <c r="L13" s="89"/>
      <c r="M13" s="90">
        <f>K13+L13</f>
        <v>40</v>
      </c>
      <c r="N13" s="89">
        <v>72</v>
      </c>
      <c r="O13" s="91">
        <f t="shared" si="0"/>
        <v>0.55555555555555558</v>
      </c>
      <c r="P13" s="91" t="s">
        <v>777</v>
      </c>
      <c r="Q13" s="39" t="s">
        <v>728</v>
      </c>
    </row>
    <row r="14" spans="1:18" s="8" customFormat="1" ht="12.75">
      <c r="A14" s="15">
        <v>24</v>
      </c>
      <c r="B14" s="106" t="s">
        <v>166</v>
      </c>
      <c r="C14" s="86" t="s">
        <v>146</v>
      </c>
      <c r="D14" s="86" t="s">
        <v>49</v>
      </c>
      <c r="E14" s="86" t="s">
        <v>233</v>
      </c>
      <c r="F14" s="86" t="s">
        <v>534</v>
      </c>
      <c r="G14" s="87" t="s">
        <v>177</v>
      </c>
      <c r="H14" s="86" t="s">
        <v>11</v>
      </c>
      <c r="I14" s="86" t="s">
        <v>667</v>
      </c>
      <c r="J14" s="86">
        <v>8</v>
      </c>
      <c r="K14" s="90" t="s">
        <v>167</v>
      </c>
      <c r="L14" s="89">
        <v>0</v>
      </c>
      <c r="M14" s="90">
        <f>K14+L14</f>
        <v>38</v>
      </c>
      <c r="N14" s="89">
        <v>72</v>
      </c>
      <c r="O14" s="91">
        <f t="shared" si="0"/>
        <v>0.52777777777777779</v>
      </c>
      <c r="P14" s="91" t="s">
        <v>777</v>
      </c>
      <c r="Q14" s="64" t="s">
        <v>684</v>
      </c>
    </row>
    <row r="15" spans="1:18" s="8" customFormat="1" ht="12.75">
      <c r="A15" s="34">
        <v>33</v>
      </c>
      <c r="B15" s="90" t="s">
        <v>217</v>
      </c>
      <c r="C15" s="90" t="s">
        <v>218</v>
      </c>
      <c r="D15" s="104" t="s">
        <v>219</v>
      </c>
      <c r="E15" s="86" t="s">
        <v>233</v>
      </c>
      <c r="F15" s="104" t="s">
        <v>534</v>
      </c>
      <c r="G15" s="87" t="s">
        <v>717</v>
      </c>
      <c r="H15" s="86" t="s">
        <v>11</v>
      </c>
      <c r="I15" s="86" t="s">
        <v>535</v>
      </c>
      <c r="J15" s="86" t="s">
        <v>185</v>
      </c>
      <c r="K15" s="90" t="s">
        <v>220</v>
      </c>
      <c r="L15" s="89"/>
      <c r="M15" s="90">
        <f>K15+L15</f>
        <v>37</v>
      </c>
      <c r="N15" s="89">
        <v>72</v>
      </c>
      <c r="O15" s="91">
        <f t="shared" si="0"/>
        <v>0.51388888888888884</v>
      </c>
      <c r="P15" s="91" t="s">
        <v>777</v>
      </c>
      <c r="Q15" s="39" t="s">
        <v>728</v>
      </c>
    </row>
    <row r="16" spans="1:18" s="8" customFormat="1" ht="12.75">
      <c r="A16" s="34">
        <v>72</v>
      </c>
      <c r="B16" s="90" t="s">
        <v>70</v>
      </c>
      <c r="C16" s="90" t="s">
        <v>71</v>
      </c>
      <c r="D16" s="104" t="s">
        <v>72</v>
      </c>
      <c r="E16" s="86" t="s">
        <v>245</v>
      </c>
      <c r="F16" s="90"/>
      <c r="G16" s="87" t="s">
        <v>234</v>
      </c>
      <c r="H16" s="86" t="s">
        <v>11</v>
      </c>
      <c r="I16" s="86" t="s">
        <v>235</v>
      </c>
      <c r="J16" s="86" t="s">
        <v>73</v>
      </c>
      <c r="K16" s="90" t="s">
        <v>74</v>
      </c>
      <c r="L16" s="89"/>
      <c r="M16" s="90" t="s">
        <v>74</v>
      </c>
      <c r="N16" s="89">
        <v>72</v>
      </c>
      <c r="O16" s="91">
        <f t="shared" si="0"/>
        <v>0.5</v>
      </c>
      <c r="P16" s="91" t="s">
        <v>777</v>
      </c>
      <c r="Q16" s="39" t="s">
        <v>237</v>
      </c>
    </row>
    <row r="17" spans="1:17" s="7" customFormat="1" ht="15.75">
      <c r="A17" s="15">
        <v>26</v>
      </c>
      <c r="B17" s="86" t="s">
        <v>173</v>
      </c>
      <c r="C17" s="86" t="s">
        <v>76</v>
      </c>
      <c r="D17" s="86" t="s">
        <v>93</v>
      </c>
      <c r="E17" s="86" t="s">
        <v>666</v>
      </c>
      <c r="F17" s="86" t="s">
        <v>534</v>
      </c>
      <c r="G17" s="87" t="s">
        <v>177</v>
      </c>
      <c r="H17" s="86" t="s">
        <v>11</v>
      </c>
      <c r="I17" s="86" t="s">
        <v>667</v>
      </c>
      <c r="J17" s="86">
        <v>8</v>
      </c>
      <c r="K17" s="90" t="s">
        <v>74</v>
      </c>
      <c r="L17" s="89">
        <v>0</v>
      </c>
      <c r="M17" s="90">
        <f>K17+L17</f>
        <v>36</v>
      </c>
      <c r="N17" s="89">
        <v>72</v>
      </c>
      <c r="O17" s="91">
        <f t="shared" si="0"/>
        <v>0.5</v>
      </c>
      <c r="P17" s="91" t="s">
        <v>777</v>
      </c>
      <c r="Q17" s="64" t="s">
        <v>684</v>
      </c>
    </row>
    <row r="18" spans="1:17" s="7" customFormat="1" ht="15.75">
      <c r="A18" s="34">
        <v>36</v>
      </c>
      <c r="B18" s="86" t="s">
        <v>729</v>
      </c>
      <c r="C18" s="86" t="s">
        <v>531</v>
      </c>
      <c r="D18" s="86" t="s">
        <v>49</v>
      </c>
      <c r="E18" s="86" t="s">
        <v>233</v>
      </c>
      <c r="F18" s="86" t="s">
        <v>534</v>
      </c>
      <c r="G18" s="87" t="s">
        <v>717</v>
      </c>
      <c r="H18" s="86" t="s">
        <v>11</v>
      </c>
      <c r="I18" s="86" t="s">
        <v>535</v>
      </c>
      <c r="J18" s="86" t="s">
        <v>185</v>
      </c>
      <c r="K18" s="86">
        <v>31</v>
      </c>
      <c r="L18" s="86"/>
      <c r="M18" s="86">
        <v>31</v>
      </c>
      <c r="N18" s="89">
        <v>72</v>
      </c>
      <c r="O18" s="91">
        <f t="shared" si="0"/>
        <v>0.43055555555555558</v>
      </c>
      <c r="P18" s="91" t="s">
        <v>779</v>
      </c>
      <c r="Q18" s="39" t="s">
        <v>728</v>
      </c>
    </row>
    <row r="19" spans="1:17" s="7" customFormat="1" ht="15.75">
      <c r="A19" s="15">
        <v>38</v>
      </c>
      <c r="B19" s="90" t="s">
        <v>685</v>
      </c>
      <c r="C19" s="90" t="s">
        <v>63</v>
      </c>
      <c r="D19" s="90" t="s">
        <v>36</v>
      </c>
      <c r="E19" s="86" t="s">
        <v>233</v>
      </c>
      <c r="F19" s="90" t="s">
        <v>534</v>
      </c>
      <c r="G19" s="87" t="s">
        <v>177</v>
      </c>
      <c r="H19" s="86" t="s">
        <v>11</v>
      </c>
      <c r="I19" s="86" t="s">
        <v>667</v>
      </c>
      <c r="J19" s="86">
        <v>8</v>
      </c>
      <c r="K19" s="90" t="s">
        <v>686</v>
      </c>
      <c r="L19" s="89">
        <v>0</v>
      </c>
      <c r="M19" s="90">
        <f t="shared" ref="M19:M24" si="1">K19+L19</f>
        <v>30</v>
      </c>
      <c r="N19" s="89">
        <v>72</v>
      </c>
      <c r="O19" s="91">
        <f t="shared" si="0"/>
        <v>0.41666666666666669</v>
      </c>
      <c r="P19" s="91" t="s">
        <v>779</v>
      </c>
      <c r="Q19" s="26" t="s">
        <v>674</v>
      </c>
    </row>
    <row r="20" spans="1:17" s="7" customFormat="1" ht="15.75">
      <c r="A20" s="15">
        <v>22</v>
      </c>
      <c r="B20" s="107" t="s">
        <v>149</v>
      </c>
      <c r="C20" s="90" t="s">
        <v>20</v>
      </c>
      <c r="D20" s="90" t="s">
        <v>45</v>
      </c>
      <c r="E20" s="90" t="s">
        <v>245</v>
      </c>
      <c r="F20" s="104" t="s">
        <v>534</v>
      </c>
      <c r="G20" s="102" t="s">
        <v>598</v>
      </c>
      <c r="H20" s="86" t="s">
        <v>11</v>
      </c>
      <c r="I20" s="86" t="s">
        <v>235</v>
      </c>
      <c r="J20" s="86" t="s">
        <v>73</v>
      </c>
      <c r="K20" s="90" t="s">
        <v>123</v>
      </c>
      <c r="L20" s="89">
        <v>0</v>
      </c>
      <c r="M20" s="90">
        <f t="shared" si="1"/>
        <v>29</v>
      </c>
      <c r="N20" s="89">
        <v>72</v>
      </c>
      <c r="O20" s="91">
        <f t="shared" si="0"/>
        <v>0.40277777777777779</v>
      </c>
      <c r="P20" s="91" t="s">
        <v>779</v>
      </c>
      <c r="Q20" s="26" t="s">
        <v>600</v>
      </c>
    </row>
    <row r="21" spans="1:17" s="7" customFormat="1" ht="15.75">
      <c r="A21" s="15">
        <v>23</v>
      </c>
      <c r="B21" s="66" t="s">
        <v>152</v>
      </c>
      <c r="C21" s="15" t="s">
        <v>90</v>
      </c>
      <c r="D21" s="15" t="s">
        <v>117</v>
      </c>
      <c r="E21" s="15" t="s">
        <v>245</v>
      </c>
      <c r="F21" s="42" t="s">
        <v>534</v>
      </c>
      <c r="G21" s="31" t="s">
        <v>598</v>
      </c>
      <c r="H21" s="15" t="s">
        <v>11</v>
      </c>
      <c r="I21" s="15" t="s">
        <v>235</v>
      </c>
      <c r="J21" s="15" t="s">
        <v>73</v>
      </c>
      <c r="K21" s="26" t="s">
        <v>151</v>
      </c>
      <c r="L21" s="20">
        <v>0</v>
      </c>
      <c r="M21" s="26">
        <f t="shared" si="1"/>
        <v>28</v>
      </c>
      <c r="N21" s="20">
        <v>72</v>
      </c>
      <c r="O21" s="21">
        <f t="shared" si="0"/>
        <v>0.3888888888888889</v>
      </c>
      <c r="P21" s="21"/>
      <c r="Q21" s="26" t="s">
        <v>600</v>
      </c>
    </row>
    <row r="22" spans="1:17" s="7" customFormat="1" ht="15.75">
      <c r="A22" s="15">
        <v>21</v>
      </c>
      <c r="B22" s="66" t="s">
        <v>150</v>
      </c>
      <c r="C22" s="26" t="s">
        <v>139</v>
      </c>
      <c r="D22" s="26" t="s">
        <v>79</v>
      </c>
      <c r="E22" s="26" t="s">
        <v>245</v>
      </c>
      <c r="F22" s="42" t="s">
        <v>534</v>
      </c>
      <c r="G22" s="31" t="s">
        <v>598</v>
      </c>
      <c r="H22" s="15" t="s">
        <v>11</v>
      </c>
      <c r="I22" s="15" t="s">
        <v>235</v>
      </c>
      <c r="J22" s="15" t="s">
        <v>17</v>
      </c>
      <c r="K22" s="26" t="s">
        <v>151</v>
      </c>
      <c r="L22" s="20">
        <v>0</v>
      </c>
      <c r="M22" s="26">
        <f t="shared" si="1"/>
        <v>28</v>
      </c>
      <c r="N22" s="20">
        <v>72</v>
      </c>
      <c r="O22" s="21">
        <f t="shared" si="0"/>
        <v>0.3888888888888889</v>
      </c>
      <c r="P22" s="21"/>
      <c r="Q22" s="26" t="s">
        <v>600</v>
      </c>
    </row>
    <row r="23" spans="1:17" s="7" customFormat="1" ht="15.75">
      <c r="A23" s="34">
        <v>28</v>
      </c>
      <c r="B23" s="39" t="s">
        <v>731</v>
      </c>
      <c r="C23" s="39" t="s">
        <v>259</v>
      </c>
      <c r="D23" s="42" t="s">
        <v>348</v>
      </c>
      <c r="E23" s="34" t="s">
        <v>245</v>
      </c>
      <c r="F23" s="42" t="s">
        <v>534</v>
      </c>
      <c r="G23" s="35" t="s">
        <v>717</v>
      </c>
      <c r="H23" s="34" t="s">
        <v>11</v>
      </c>
      <c r="I23" s="34" t="s">
        <v>535</v>
      </c>
      <c r="J23" s="34" t="s">
        <v>214</v>
      </c>
      <c r="K23" s="39" t="s">
        <v>240</v>
      </c>
      <c r="L23" s="37"/>
      <c r="M23" s="39">
        <f t="shared" si="1"/>
        <v>27</v>
      </c>
      <c r="N23" s="37">
        <v>72</v>
      </c>
      <c r="O23" s="40">
        <f t="shared" si="0"/>
        <v>0.375</v>
      </c>
      <c r="P23" s="40"/>
      <c r="Q23" s="39" t="s">
        <v>730</v>
      </c>
    </row>
    <row r="24" spans="1:17" s="7" customFormat="1" ht="15.75">
      <c r="A24" s="15">
        <v>27</v>
      </c>
      <c r="B24" s="15" t="s">
        <v>687</v>
      </c>
      <c r="C24" s="15" t="s">
        <v>688</v>
      </c>
      <c r="D24" s="15" t="s">
        <v>84</v>
      </c>
      <c r="E24" s="15" t="s">
        <v>233</v>
      </c>
      <c r="F24" s="15" t="s">
        <v>534</v>
      </c>
      <c r="G24" s="17" t="s">
        <v>177</v>
      </c>
      <c r="H24" s="15" t="s">
        <v>11</v>
      </c>
      <c r="I24" s="15" t="s">
        <v>667</v>
      </c>
      <c r="J24" s="34">
        <v>8</v>
      </c>
      <c r="K24" s="26" t="s">
        <v>251</v>
      </c>
      <c r="L24" s="20">
        <v>0</v>
      </c>
      <c r="M24" s="26">
        <f t="shared" si="1"/>
        <v>24</v>
      </c>
      <c r="N24" s="20">
        <v>72</v>
      </c>
      <c r="O24" s="21">
        <f t="shared" si="0"/>
        <v>0.33333333333333331</v>
      </c>
      <c r="P24" s="21"/>
      <c r="Q24" s="64" t="s">
        <v>684</v>
      </c>
    </row>
    <row r="25" spans="1:17" s="7" customFormat="1" ht="15.75">
      <c r="A25" s="34">
        <v>43</v>
      </c>
      <c r="B25" s="34" t="s">
        <v>496</v>
      </c>
      <c r="C25" s="34" t="s">
        <v>60</v>
      </c>
      <c r="D25" s="42" t="s">
        <v>93</v>
      </c>
      <c r="E25" s="34" t="s">
        <v>245</v>
      </c>
      <c r="F25" s="34"/>
      <c r="G25" s="45" t="s">
        <v>110</v>
      </c>
      <c r="H25" s="34" t="s">
        <v>11</v>
      </c>
      <c r="I25" s="34" t="s">
        <v>454</v>
      </c>
      <c r="J25" s="34">
        <v>8</v>
      </c>
      <c r="K25" s="39"/>
      <c r="L25" s="37"/>
      <c r="M25" s="39" t="s">
        <v>516</v>
      </c>
      <c r="N25" s="37">
        <v>72</v>
      </c>
      <c r="O25" s="40">
        <f t="shared" si="0"/>
        <v>0.31944444444444442</v>
      </c>
      <c r="P25" s="40"/>
      <c r="Q25" s="39" t="s">
        <v>455</v>
      </c>
    </row>
    <row r="26" spans="1:17" s="7" customFormat="1" ht="15.75">
      <c r="A26" s="34">
        <v>75</v>
      </c>
      <c r="B26" s="39" t="s">
        <v>391</v>
      </c>
      <c r="C26" s="39" t="s">
        <v>392</v>
      </c>
      <c r="D26" s="39" t="s">
        <v>85</v>
      </c>
      <c r="E26" s="34" t="s">
        <v>233</v>
      </c>
      <c r="F26" s="39"/>
      <c r="G26" s="35" t="s">
        <v>234</v>
      </c>
      <c r="H26" s="34" t="s">
        <v>11</v>
      </c>
      <c r="I26" s="34" t="s">
        <v>235</v>
      </c>
      <c r="J26" s="34" t="s">
        <v>73</v>
      </c>
      <c r="K26" s="39" t="s">
        <v>272</v>
      </c>
      <c r="L26" s="37"/>
      <c r="M26" s="39" t="s">
        <v>272</v>
      </c>
      <c r="N26" s="37">
        <v>72</v>
      </c>
      <c r="O26" s="40">
        <f t="shared" si="0"/>
        <v>0.30555555555555558</v>
      </c>
      <c r="P26" s="40"/>
      <c r="Q26" s="39" t="s">
        <v>237</v>
      </c>
    </row>
    <row r="27" spans="1:17" s="7" customFormat="1" ht="15.75">
      <c r="A27" s="15">
        <v>25</v>
      </c>
      <c r="B27" s="26" t="s">
        <v>689</v>
      </c>
      <c r="C27" s="26" t="s">
        <v>690</v>
      </c>
      <c r="D27" s="42" t="s">
        <v>10</v>
      </c>
      <c r="E27" s="15" t="s">
        <v>666</v>
      </c>
      <c r="F27" s="26" t="s">
        <v>534</v>
      </c>
      <c r="G27" s="17" t="s">
        <v>177</v>
      </c>
      <c r="H27" s="15" t="s">
        <v>11</v>
      </c>
      <c r="I27" s="15" t="s">
        <v>667</v>
      </c>
      <c r="J27" s="15">
        <v>8</v>
      </c>
      <c r="K27" s="26" t="s">
        <v>272</v>
      </c>
      <c r="L27" s="20">
        <v>0</v>
      </c>
      <c r="M27" s="26">
        <f>K27+L27</f>
        <v>22</v>
      </c>
      <c r="N27" s="20">
        <v>72</v>
      </c>
      <c r="O27" s="21">
        <f t="shared" si="0"/>
        <v>0.30555555555555558</v>
      </c>
      <c r="P27" s="21"/>
      <c r="Q27" s="26" t="s">
        <v>684</v>
      </c>
    </row>
    <row r="28" spans="1:17" s="7" customFormat="1" ht="15.75">
      <c r="A28" s="34">
        <v>68</v>
      </c>
      <c r="B28" s="39" t="s">
        <v>380</v>
      </c>
      <c r="C28" s="39" t="s">
        <v>329</v>
      </c>
      <c r="D28" s="39" t="s">
        <v>84</v>
      </c>
      <c r="E28" s="34" t="s">
        <v>233</v>
      </c>
      <c r="F28" s="39"/>
      <c r="G28" s="35" t="s">
        <v>234</v>
      </c>
      <c r="H28" s="34" t="s">
        <v>11</v>
      </c>
      <c r="I28" s="34" t="s">
        <v>235</v>
      </c>
      <c r="J28" s="34" t="s">
        <v>17</v>
      </c>
      <c r="K28" s="39" t="s">
        <v>381</v>
      </c>
      <c r="L28" s="37"/>
      <c r="M28" s="39" t="s">
        <v>381</v>
      </c>
      <c r="N28" s="37">
        <v>72</v>
      </c>
      <c r="O28" s="40">
        <f t="shared" si="0"/>
        <v>0.29166666666666669</v>
      </c>
      <c r="P28" s="40"/>
      <c r="Q28" s="39" t="s">
        <v>237</v>
      </c>
    </row>
    <row r="29" spans="1:17" s="7" customFormat="1" ht="15.75">
      <c r="A29" s="15">
        <v>29</v>
      </c>
      <c r="B29" s="66" t="s">
        <v>612</v>
      </c>
      <c r="C29" s="26" t="s">
        <v>444</v>
      </c>
      <c r="D29" s="42" t="s">
        <v>323</v>
      </c>
      <c r="E29" s="15" t="s">
        <v>245</v>
      </c>
      <c r="F29" s="42" t="s">
        <v>534</v>
      </c>
      <c r="G29" s="31" t="s">
        <v>598</v>
      </c>
      <c r="H29" s="15" t="s">
        <v>11</v>
      </c>
      <c r="I29" s="15" t="s">
        <v>235</v>
      </c>
      <c r="J29" s="15" t="s">
        <v>613</v>
      </c>
      <c r="K29" s="15">
        <v>21</v>
      </c>
      <c r="L29" s="20">
        <v>0</v>
      </c>
      <c r="M29" s="26">
        <f>K29+L29</f>
        <v>21</v>
      </c>
      <c r="N29" s="20">
        <v>72</v>
      </c>
      <c r="O29" s="21">
        <f t="shared" si="0"/>
        <v>0.29166666666666669</v>
      </c>
      <c r="P29" s="21"/>
      <c r="Q29" s="26" t="s">
        <v>600</v>
      </c>
    </row>
    <row r="30" spans="1:17" s="7" customFormat="1" ht="15.75">
      <c r="A30" s="34">
        <v>30</v>
      </c>
      <c r="B30" s="39" t="s">
        <v>732</v>
      </c>
      <c r="C30" s="42" t="s">
        <v>733</v>
      </c>
      <c r="D30" s="39" t="s">
        <v>239</v>
      </c>
      <c r="E30" s="34" t="s">
        <v>233</v>
      </c>
      <c r="F30" s="42" t="s">
        <v>534</v>
      </c>
      <c r="G30" s="35" t="s">
        <v>717</v>
      </c>
      <c r="H30" s="34" t="s">
        <v>11</v>
      </c>
      <c r="I30" s="34" t="s">
        <v>535</v>
      </c>
      <c r="J30" s="34" t="s">
        <v>214</v>
      </c>
      <c r="K30" s="39" t="s">
        <v>406</v>
      </c>
      <c r="L30" s="37"/>
      <c r="M30" s="39">
        <f>K30+L30</f>
        <v>20</v>
      </c>
      <c r="N30" s="37">
        <v>72</v>
      </c>
      <c r="O30" s="40">
        <f t="shared" si="0"/>
        <v>0.27777777777777779</v>
      </c>
      <c r="P30" s="40"/>
      <c r="Q30" s="39" t="s">
        <v>730</v>
      </c>
    </row>
    <row r="31" spans="1:17" s="7" customFormat="1" ht="17.25" customHeight="1">
      <c r="A31" s="15">
        <v>25</v>
      </c>
      <c r="B31" s="66" t="s">
        <v>619</v>
      </c>
      <c r="C31" s="15" t="s">
        <v>90</v>
      </c>
      <c r="D31" s="15" t="s">
        <v>117</v>
      </c>
      <c r="E31" s="15" t="s">
        <v>245</v>
      </c>
      <c r="F31" s="42" t="s">
        <v>534</v>
      </c>
      <c r="G31" s="31" t="s">
        <v>598</v>
      </c>
      <c r="H31" s="15" t="s">
        <v>11</v>
      </c>
      <c r="I31" s="15" t="s">
        <v>235</v>
      </c>
      <c r="J31" s="15" t="s">
        <v>396</v>
      </c>
      <c r="K31" s="26" t="s">
        <v>336</v>
      </c>
      <c r="L31" s="20">
        <v>0</v>
      </c>
      <c r="M31" s="26">
        <f>K31+L31</f>
        <v>19</v>
      </c>
      <c r="N31" s="20">
        <v>72</v>
      </c>
      <c r="O31" s="21">
        <f t="shared" si="0"/>
        <v>0.2638888888888889</v>
      </c>
      <c r="P31" s="21"/>
      <c r="Q31" s="26" t="s">
        <v>600</v>
      </c>
    </row>
    <row r="32" spans="1:17" s="7" customFormat="1" ht="17.25" customHeight="1">
      <c r="A32" s="34">
        <v>31</v>
      </c>
      <c r="B32" s="39" t="s">
        <v>734</v>
      </c>
      <c r="C32" s="39" t="s">
        <v>602</v>
      </c>
      <c r="D32" s="39" t="s">
        <v>735</v>
      </c>
      <c r="E32" s="34" t="s">
        <v>233</v>
      </c>
      <c r="F32" s="42" t="s">
        <v>534</v>
      </c>
      <c r="G32" s="35" t="s">
        <v>717</v>
      </c>
      <c r="H32" s="34" t="s">
        <v>11</v>
      </c>
      <c r="I32" s="34" t="s">
        <v>535</v>
      </c>
      <c r="J32" s="34" t="s">
        <v>214</v>
      </c>
      <c r="K32" s="39" t="s">
        <v>336</v>
      </c>
      <c r="L32" s="37"/>
      <c r="M32" s="39">
        <f>K32+L32</f>
        <v>19</v>
      </c>
      <c r="N32" s="37">
        <v>72</v>
      </c>
      <c r="O32" s="40">
        <f t="shared" si="0"/>
        <v>0.2638888888888889</v>
      </c>
      <c r="P32" s="40"/>
      <c r="Q32" s="39" t="s">
        <v>730</v>
      </c>
    </row>
    <row r="33" spans="1:17" s="7" customFormat="1" ht="15.75">
      <c r="A33" s="34">
        <v>73</v>
      </c>
      <c r="B33" s="34" t="s">
        <v>387</v>
      </c>
      <c r="C33" s="34" t="s">
        <v>87</v>
      </c>
      <c r="D33" s="34" t="s">
        <v>388</v>
      </c>
      <c r="E33" s="34" t="s">
        <v>245</v>
      </c>
      <c r="F33" s="34"/>
      <c r="G33" s="35" t="s">
        <v>234</v>
      </c>
      <c r="H33" s="34" t="s">
        <v>11</v>
      </c>
      <c r="I33" s="34" t="s">
        <v>235</v>
      </c>
      <c r="J33" s="34" t="s">
        <v>73</v>
      </c>
      <c r="K33" s="39" t="s">
        <v>246</v>
      </c>
      <c r="L33" s="37"/>
      <c r="M33" s="39" t="s">
        <v>246</v>
      </c>
      <c r="N33" s="37">
        <v>72</v>
      </c>
      <c r="O33" s="40">
        <f t="shared" si="0"/>
        <v>0.25</v>
      </c>
      <c r="P33" s="40"/>
      <c r="Q33" s="39" t="s">
        <v>237</v>
      </c>
    </row>
    <row r="34" spans="1:17" s="7" customFormat="1" ht="15.75">
      <c r="A34" s="34">
        <v>74</v>
      </c>
      <c r="B34" s="39" t="s">
        <v>389</v>
      </c>
      <c r="C34" s="39" t="s">
        <v>390</v>
      </c>
      <c r="D34" s="42" t="s">
        <v>88</v>
      </c>
      <c r="E34" s="34" t="s">
        <v>233</v>
      </c>
      <c r="F34" s="39"/>
      <c r="G34" s="35" t="s">
        <v>234</v>
      </c>
      <c r="H34" s="34" t="s">
        <v>11</v>
      </c>
      <c r="I34" s="34" t="s">
        <v>235</v>
      </c>
      <c r="J34" s="34" t="s">
        <v>73</v>
      </c>
      <c r="K34" s="39" t="s">
        <v>246</v>
      </c>
      <c r="L34" s="37"/>
      <c r="M34" s="39" t="s">
        <v>246</v>
      </c>
      <c r="N34" s="37">
        <v>72</v>
      </c>
      <c r="O34" s="40">
        <f t="shared" ref="O34:O65" si="2">M34/N34</f>
        <v>0.25</v>
      </c>
      <c r="P34" s="40"/>
      <c r="Q34" s="39" t="s">
        <v>237</v>
      </c>
    </row>
    <row r="35" spans="1:17" s="7" customFormat="1" ht="15.75">
      <c r="A35" s="34">
        <v>67</v>
      </c>
      <c r="B35" s="34" t="s">
        <v>378</v>
      </c>
      <c r="C35" s="34" t="s">
        <v>379</v>
      </c>
      <c r="D35" s="34" t="s">
        <v>84</v>
      </c>
      <c r="E35" s="34" t="s">
        <v>233</v>
      </c>
      <c r="F35" s="34"/>
      <c r="G35" s="35" t="s">
        <v>234</v>
      </c>
      <c r="H35" s="34" t="s">
        <v>11</v>
      </c>
      <c r="I35" s="34" t="s">
        <v>235</v>
      </c>
      <c r="J35" s="34" t="s">
        <v>17</v>
      </c>
      <c r="K35" s="39" t="s">
        <v>327</v>
      </c>
      <c r="L35" s="37"/>
      <c r="M35" s="39" t="s">
        <v>327</v>
      </c>
      <c r="N35" s="37">
        <v>72</v>
      </c>
      <c r="O35" s="40">
        <f t="shared" si="2"/>
        <v>0.2361111111111111</v>
      </c>
      <c r="P35" s="40"/>
      <c r="Q35" s="39" t="s">
        <v>237</v>
      </c>
    </row>
    <row r="36" spans="1:17" s="7" customFormat="1" ht="15.75">
      <c r="A36" s="34">
        <v>34</v>
      </c>
      <c r="B36" s="39" t="s">
        <v>463</v>
      </c>
      <c r="C36" s="39" t="s">
        <v>507</v>
      </c>
      <c r="D36" s="39" t="s">
        <v>465</v>
      </c>
      <c r="E36" s="34"/>
      <c r="F36" s="39"/>
      <c r="G36" s="45" t="s">
        <v>110</v>
      </c>
      <c r="H36" s="34" t="s">
        <v>11</v>
      </c>
      <c r="I36" s="34" t="s">
        <v>454</v>
      </c>
      <c r="J36" s="34">
        <v>8</v>
      </c>
      <c r="K36" s="39"/>
      <c r="L36" s="37"/>
      <c r="M36" s="39" t="s">
        <v>327</v>
      </c>
      <c r="N36" s="37">
        <v>72</v>
      </c>
      <c r="O36" s="40">
        <f t="shared" si="2"/>
        <v>0.2361111111111111</v>
      </c>
      <c r="P36" s="40"/>
      <c r="Q36" s="39" t="s">
        <v>455</v>
      </c>
    </row>
    <row r="37" spans="1:17" s="7" customFormat="1" ht="15.75">
      <c r="A37" s="15">
        <v>20</v>
      </c>
      <c r="B37" s="66" t="s">
        <v>622</v>
      </c>
      <c r="C37" s="26" t="s">
        <v>259</v>
      </c>
      <c r="D37" s="26" t="s">
        <v>29</v>
      </c>
      <c r="E37" s="15" t="s">
        <v>233</v>
      </c>
      <c r="F37" s="42" t="s">
        <v>534</v>
      </c>
      <c r="G37" s="31" t="s">
        <v>598</v>
      </c>
      <c r="H37" s="15" t="s">
        <v>11</v>
      </c>
      <c r="I37" s="15" t="s">
        <v>235</v>
      </c>
      <c r="J37" s="15" t="s">
        <v>17</v>
      </c>
      <c r="K37" s="26" t="s">
        <v>248</v>
      </c>
      <c r="L37" s="20">
        <v>0</v>
      </c>
      <c r="M37" s="26">
        <f>K37+L37</f>
        <v>16</v>
      </c>
      <c r="N37" s="20">
        <v>72</v>
      </c>
      <c r="O37" s="21">
        <f t="shared" si="2"/>
        <v>0.22222222222222221</v>
      </c>
      <c r="P37" s="21"/>
      <c r="Q37" s="26" t="s">
        <v>600</v>
      </c>
    </row>
    <row r="38" spans="1:17" s="7" customFormat="1" ht="15.75">
      <c r="A38" s="34">
        <v>8</v>
      </c>
      <c r="B38" s="34" t="s">
        <v>557</v>
      </c>
      <c r="C38" s="34" t="s">
        <v>126</v>
      </c>
      <c r="D38" s="34" t="s">
        <v>49</v>
      </c>
      <c r="E38" s="34" t="s">
        <v>540</v>
      </c>
      <c r="F38" s="34"/>
      <c r="G38" s="35" t="s">
        <v>541</v>
      </c>
      <c r="H38" s="34" t="s">
        <v>11</v>
      </c>
      <c r="I38" s="34" t="s">
        <v>235</v>
      </c>
      <c r="J38" s="34" t="s">
        <v>214</v>
      </c>
      <c r="K38" s="39" t="s">
        <v>381</v>
      </c>
      <c r="L38" s="37"/>
      <c r="M38" s="39">
        <f>K38+L38</f>
        <v>21</v>
      </c>
      <c r="N38" s="37">
        <v>100</v>
      </c>
      <c r="O38" s="40">
        <f t="shared" si="2"/>
        <v>0.21</v>
      </c>
      <c r="P38" s="40"/>
      <c r="Q38" s="39" t="s">
        <v>542</v>
      </c>
    </row>
    <row r="39" spans="1:17" s="7" customFormat="1" ht="17.25" customHeight="1">
      <c r="A39" s="34">
        <v>70</v>
      </c>
      <c r="B39" s="44" t="s">
        <v>384</v>
      </c>
      <c r="C39" s="34" t="s">
        <v>385</v>
      </c>
      <c r="D39" s="34" t="s">
        <v>386</v>
      </c>
      <c r="E39" s="34" t="s">
        <v>245</v>
      </c>
      <c r="F39" s="34"/>
      <c r="G39" s="35" t="s">
        <v>234</v>
      </c>
      <c r="H39" s="34" t="s">
        <v>11</v>
      </c>
      <c r="I39" s="34" t="s">
        <v>235</v>
      </c>
      <c r="J39" s="34" t="s">
        <v>17</v>
      </c>
      <c r="K39" s="39" t="s">
        <v>330</v>
      </c>
      <c r="L39" s="37"/>
      <c r="M39" s="39" t="s">
        <v>330</v>
      </c>
      <c r="N39" s="37">
        <v>72</v>
      </c>
      <c r="O39" s="40">
        <f t="shared" si="2"/>
        <v>0.20833333333333334</v>
      </c>
      <c r="P39" s="40"/>
      <c r="Q39" s="39" t="s">
        <v>237</v>
      </c>
    </row>
    <row r="40" spans="1:17" s="7" customFormat="1" ht="15.75">
      <c r="A40" s="34">
        <v>32</v>
      </c>
      <c r="B40" s="39" t="s">
        <v>505</v>
      </c>
      <c r="C40" s="39" t="s">
        <v>87</v>
      </c>
      <c r="D40" s="39" t="s">
        <v>72</v>
      </c>
      <c r="E40" s="34" t="s">
        <v>245</v>
      </c>
      <c r="F40" s="39"/>
      <c r="G40" s="45" t="s">
        <v>110</v>
      </c>
      <c r="H40" s="34" t="s">
        <v>11</v>
      </c>
      <c r="I40" s="34" t="s">
        <v>454</v>
      </c>
      <c r="J40" s="34">
        <v>8</v>
      </c>
      <c r="K40" s="39"/>
      <c r="L40" s="37"/>
      <c r="M40" s="39" t="s">
        <v>330</v>
      </c>
      <c r="N40" s="37">
        <v>72</v>
      </c>
      <c r="O40" s="40">
        <f t="shared" si="2"/>
        <v>0.20833333333333334</v>
      </c>
      <c r="P40" s="40"/>
      <c r="Q40" s="39" t="s">
        <v>455</v>
      </c>
    </row>
    <row r="41" spans="1:17" s="7" customFormat="1" ht="15.75">
      <c r="A41" s="34">
        <v>36</v>
      </c>
      <c r="B41" s="39" t="s">
        <v>461</v>
      </c>
      <c r="C41" s="39" t="s">
        <v>183</v>
      </c>
      <c r="D41" s="42" t="s">
        <v>79</v>
      </c>
      <c r="E41" s="34" t="s">
        <v>245</v>
      </c>
      <c r="F41" s="39"/>
      <c r="G41" s="45" t="s">
        <v>110</v>
      </c>
      <c r="H41" s="34" t="s">
        <v>11</v>
      </c>
      <c r="I41" s="34" t="s">
        <v>454</v>
      </c>
      <c r="J41" s="34">
        <v>8</v>
      </c>
      <c r="K41" s="39"/>
      <c r="L41" s="37"/>
      <c r="M41" s="39" t="s">
        <v>330</v>
      </c>
      <c r="N41" s="37">
        <v>72</v>
      </c>
      <c r="O41" s="40">
        <f t="shared" si="2"/>
        <v>0.20833333333333334</v>
      </c>
      <c r="P41" s="40"/>
      <c r="Q41" s="39" t="s">
        <v>455</v>
      </c>
    </row>
    <row r="42" spans="1:17" s="7" customFormat="1" ht="15.75">
      <c r="A42" s="15">
        <v>27</v>
      </c>
      <c r="B42" s="66" t="s">
        <v>614</v>
      </c>
      <c r="C42" s="15" t="s">
        <v>615</v>
      </c>
      <c r="D42" s="15" t="s">
        <v>108</v>
      </c>
      <c r="E42" s="15" t="s">
        <v>245</v>
      </c>
      <c r="F42" s="42" t="s">
        <v>534</v>
      </c>
      <c r="G42" s="31" t="s">
        <v>598</v>
      </c>
      <c r="H42" s="15" t="s">
        <v>11</v>
      </c>
      <c r="I42" s="15" t="s">
        <v>235</v>
      </c>
      <c r="J42" s="15" t="s">
        <v>613</v>
      </c>
      <c r="K42" s="26" t="s">
        <v>330</v>
      </c>
      <c r="L42" s="20">
        <v>0</v>
      </c>
      <c r="M42" s="26">
        <f>K42+L42</f>
        <v>15</v>
      </c>
      <c r="N42" s="20">
        <v>72</v>
      </c>
      <c r="O42" s="21">
        <f t="shared" si="2"/>
        <v>0.20833333333333334</v>
      </c>
      <c r="P42" s="21"/>
      <c r="Q42" s="26" t="s">
        <v>600</v>
      </c>
    </row>
    <row r="43" spans="1:17" s="7" customFormat="1" ht="15.75">
      <c r="A43" s="34">
        <v>69</v>
      </c>
      <c r="B43" s="34" t="s">
        <v>382</v>
      </c>
      <c r="C43" s="34" t="s">
        <v>383</v>
      </c>
      <c r="D43" s="34" t="s">
        <v>91</v>
      </c>
      <c r="E43" s="34" t="s">
        <v>245</v>
      </c>
      <c r="F43" s="34"/>
      <c r="G43" s="35" t="s">
        <v>234</v>
      </c>
      <c r="H43" s="34" t="s">
        <v>11</v>
      </c>
      <c r="I43" s="34" t="s">
        <v>235</v>
      </c>
      <c r="J43" s="34" t="s">
        <v>17</v>
      </c>
      <c r="K43" s="39" t="s">
        <v>277</v>
      </c>
      <c r="L43" s="37"/>
      <c r="M43" s="39" t="s">
        <v>277</v>
      </c>
      <c r="N43" s="37">
        <v>72</v>
      </c>
      <c r="O43" s="40">
        <f t="shared" si="2"/>
        <v>0.19444444444444445</v>
      </c>
      <c r="P43" s="40"/>
      <c r="Q43" s="39" t="s">
        <v>237</v>
      </c>
    </row>
    <row r="44" spans="1:17" s="7" customFormat="1" ht="15.75">
      <c r="A44" s="34">
        <v>37</v>
      </c>
      <c r="B44" s="39" t="s">
        <v>508</v>
      </c>
      <c r="C44" s="42" t="s">
        <v>48</v>
      </c>
      <c r="D44" s="39" t="s">
        <v>96</v>
      </c>
      <c r="E44" s="34" t="s">
        <v>233</v>
      </c>
      <c r="F44" s="42"/>
      <c r="G44" s="45" t="s">
        <v>110</v>
      </c>
      <c r="H44" s="34" t="s">
        <v>11</v>
      </c>
      <c r="I44" s="34" t="s">
        <v>454</v>
      </c>
      <c r="J44" s="34">
        <v>8</v>
      </c>
      <c r="K44" s="39"/>
      <c r="L44" s="37"/>
      <c r="M44" s="39" t="s">
        <v>277</v>
      </c>
      <c r="N44" s="37">
        <v>72</v>
      </c>
      <c r="O44" s="40">
        <f t="shared" si="2"/>
        <v>0.19444444444444445</v>
      </c>
      <c r="P44" s="40"/>
      <c r="Q44" s="39" t="s">
        <v>455</v>
      </c>
    </row>
    <row r="45" spans="1:17" s="7" customFormat="1" ht="15.75" customHeight="1">
      <c r="A45" s="34">
        <v>41</v>
      </c>
      <c r="B45" s="44" t="s">
        <v>513</v>
      </c>
      <c r="C45" s="39" t="s">
        <v>514</v>
      </c>
      <c r="D45" s="39" t="s">
        <v>84</v>
      </c>
      <c r="E45" s="39" t="s">
        <v>233</v>
      </c>
      <c r="F45" s="39"/>
      <c r="G45" s="45" t="s">
        <v>110</v>
      </c>
      <c r="H45" s="34" t="s">
        <v>11</v>
      </c>
      <c r="I45" s="35" t="s">
        <v>454</v>
      </c>
      <c r="J45" s="34">
        <v>8</v>
      </c>
      <c r="K45" s="39"/>
      <c r="L45" s="37"/>
      <c r="M45" s="39" t="s">
        <v>277</v>
      </c>
      <c r="N45" s="37">
        <v>72</v>
      </c>
      <c r="O45" s="40">
        <f t="shared" si="2"/>
        <v>0.19444444444444445</v>
      </c>
      <c r="P45" s="40"/>
      <c r="Q45" s="39" t="s">
        <v>455</v>
      </c>
    </row>
    <row r="46" spans="1:17" s="7" customFormat="1" ht="15.75" customHeight="1">
      <c r="A46" s="15">
        <v>31</v>
      </c>
      <c r="B46" s="66" t="s">
        <v>616</v>
      </c>
      <c r="C46" s="15" t="s">
        <v>63</v>
      </c>
      <c r="D46" s="15" t="s">
        <v>332</v>
      </c>
      <c r="E46" s="15" t="s">
        <v>233</v>
      </c>
      <c r="F46" s="42" t="s">
        <v>534</v>
      </c>
      <c r="G46" s="31" t="s">
        <v>598</v>
      </c>
      <c r="H46" s="15" t="s">
        <v>11</v>
      </c>
      <c r="I46" s="15" t="s">
        <v>235</v>
      </c>
      <c r="J46" s="15" t="s">
        <v>613</v>
      </c>
      <c r="K46" s="15">
        <v>14</v>
      </c>
      <c r="L46" s="20">
        <v>0</v>
      </c>
      <c r="M46" s="26">
        <f>K46+L46</f>
        <v>14</v>
      </c>
      <c r="N46" s="20">
        <v>72</v>
      </c>
      <c r="O46" s="21">
        <f t="shared" si="2"/>
        <v>0.19444444444444445</v>
      </c>
      <c r="P46" s="21"/>
      <c r="Q46" s="26" t="s">
        <v>600</v>
      </c>
    </row>
    <row r="47" spans="1:17" s="7" customFormat="1" ht="15.75">
      <c r="A47" s="15">
        <v>26</v>
      </c>
      <c r="B47" s="66" t="s">
        <v>620</v>
      </c>
      <c r="C47" s="26" t="s">
        <v>574</v>
      </c>
      <c r="D47" s="42" t="s">
        <v>117</v>
      </c>
      <c r="E47" s="15" t="s">
        <v>245</v>
      </c>
      <c r="F47" s="42" t="s">
        <v>534</v>
      </c>
      <c r="G47" s="31" t="s">
        <v>598</v>
      </c>
      <c r="H47" s="15" t="s">
        <v>11</v>
      </c>
      <c r="I47" s="15" t="s">
        <v>235</v>
      </c>
      <c r="J47" s="15" t="s">
        <v>396</v>
      </c>
      <c r="K47" s="26" t="s">
        <v>277</v>
      </c>
      <c r="L47" s="20">
        <v>0</v>
      </c>
      <c r="M47" s="26">
        <f>K47+L47</f>
        <v>14</v>
      </c>
      <c r="N47" s="20">
        <v>72</v>
      </c>
      <c r="O47" s="21">
        <f t="shared" si="2"/>
        <v>0.19444444444444445</v>
      </c>
      <c r="P47" s="21"/>
      <c r="Q47" s="26" t="s">
        <v>600</v>
      </c>
    </row>
    <row r="48" spans="1:17" s="7" customFormat="1" ht="15.75">
      <c r="A48" s="34">
        <v>3</v>
      </c>
      <c r="B48" s="43" t="s">
        <v>537</v>
      </c>
      <c r="C48" s="34" t="s">
        <v>157</v>
      </c>
      <c r="D48" s="34" t="s">
        <v>93</v>
      </c>
      <c r="E48" s="34" t="s">
        <v>245</v>
      </c>
      <c r="F48" s="34" t="s">
        <v>534</v>
      </c>
      <c r="G48" s="35" t="s">
        <v>119</v>
      </c>
      <c r="H48" s="34" t="s">
        <v>11</v>
      </c>
      <c r="I48" s="34" t="s">
        <v>535</v>
      </c>
      <c r="J48" s="34">
        <v>8</v>
      </c>
      <c r="K48" s="39" t="s">
        <v>406</v>
      </c>
      <c r="L48" s="37"/>
      <c r="M48" s="39">
        <f>K48+L48</f>
        <v>20</v>
      </c>
      <c r="N48" s="37">
        <v>110</v>
      </c>
      <c r="O48" s="40">
        <f t="shared" si="2"/>
        <v>0.18181818181818182</v>
      </c>
      <c r="P48" s="40"/>
      <c r="Q48" s="41" t="s">
        <v>536</v>
      </c>
    </row>
    <row r="49" spans="1:17" s="7" customFormat="1" ht="15.75">
      <c r="A49" s="34">
        <v>40</v>
      </c>
      <c r="B49" s="44" t="s">
        <v>511</v>
      </c>
      <c r="C49" s="39" t="s">
        <v>512</v>
      </c>
      <c r="D49" s="39" t="s">
        <v>313</v>
      </c>
      <c r="E49" s="39" t="s">
        <v>233</v>
      </c>
      <c r="F49" s="39"/>
      <c r="G49" s="45" t="s">
        <v>110</v>
      </c>
      <c r="H49" s="34" t="s">
        <v>11</v>
      </c>
      <c r="I49" s="35" t="s">
        <v>454</v>
      </c>
      <c r="J49" s="34">
        <v>8</v>
      </c>
      <c r="K49" s="39"/>
      <c r="L49" s="37"/>
      <c r="M49" s="39" t="s">
        <v>265</v>
      </c>
      <c r="N49" s="37">
        <v>72</v>
      </c>
      <c r="O49" s="40">
        <f t="shared" si="2"/>
        <v>0.18055555555555555</v>
      </c>
      <c r="P49" s="40"/>
      <c r="Q49" s="39" t="s">
        <v>455</v>
      </c>
    </row>
    <row r="50" spans="1:17" s="7" customFormat="1" ht="15.75">
      <c r="A50" s="34">
        <v>42</v>
      </c>
      <c r="B50" s="39" t="s">
        <v>515</v>
      </c>
      <c r="C50" s="39" t="s">
        <v>460</v>
      </c>
      <c r="D50" s="42" t="s">
        <v>85</v>
      </c>
      <c r="E50" s="34" t="s">
        <v>233</v>
      </c>
      <c r="F50" s="39"/>
      <c r="G50" s="45" t="s">
        <v>110</v>
      </c>
      <c r="H50" s="34" t="s">
        <v>11</v>
      </c>
      <c r="I50" s="34" t="s">
        <v>454</v>
      </c>
      <c r="J50" s="34">
        <v>8</v>
      </c>
      <c r="K50" s="39"/>
      <c r="L50" s="37"/>
      <c r="M50" s="39" t="s">
        <v>265</v>
      </c>
      <c r="N50" s="37">
        <v>72</v>
      </c>
      <c r="O50" s="40">
        <f t="shared" si="2"/>
        <v>0.18055555555555555</v>
      </c>
      <c r="P50" s="40"/>
      <c r="Q50" s="39" t="s">
        <v>455</v>
      </c>
    </row>
    <row r="51" spans="1:17" s="7" customFormat="1" ht="15.75">
      <c r="A51" s="15">
        <v>28</v>
      </c>
      <c r="B51" s="66" t="s">
        <v>617</v>
      </c>
      <c r="C51" s="15" t="s">
        <v>259</v>
      </c>
      <c r="D51" s="15" t="s">
        <v>79</v>
      </c>
      <c r="E51" s="15" t="s">
        <v>245</v>
      </c>
      <c r="F51" s="42" t="s">
        <v>534</v>
      </c>
      <c r="G51" s="31" t="s">
        <v>598</v>
      </c>
      <c r="H51" s="15" t="s">
        <v>11</v>
      </c>
      <c r="I51" s="15" t="s">
        <v>235</v>
      </c>
      <c r="J51" s="15" t="s">
        <v>613</v>
      </c>
      <c r="K51" s="15">
        <v>13</v>
      </c>
      <c r="L51" s="20">
        <v>0</v>
      </c>
      <c r="M51" s="26">
        <f>K51+L51</f>
        <v>13</v>
      </c>
      <c r="N51" s="20">
        <v>72</v>
      </c>
      <c r="O51" s="21">
        <f t="shared" si="2"/>
        <v>0.18055555555555555</v>
      </c>
      <c r="P51" s="21"/>
      <c r="Q51" s="26" t="s">
        <v>600</v>
      </c>
    </row>
    <row r="52" spans="1:17" s="7" customFormat="1" ht="15.75">
      <c r="A52" s="15">
        <v>24</v>
      </c>
      <c r="B52" s="66" t="s">
        <v>621</v>
      </c>
      <c r="C52" s="15" t="s">
        <v>458</v>
      </c>
      <c r="D52" s="15" t="s">
        <v>96</v>
      </c>
      <c r="E52" s="15" t="s">
        <v>233</v>
      </c>
      <c r="F52" s="42" t="s">
        <v>534</v>
      </c>
      <c r="G52" s="31" t="s">
        <v>598</v>
      </c>
      <c r="H52" s="15" t="s">
        <v>11</v>
      </c>
      <c r="I52" s="15" t="s">
        <v>235</v>
      </c>
      <c r="J52" s="15" t="s">
        <v>73</v>
      </c>
      <c r="K52" s="26" t="s">
        <v>265</v>
      </c>
      <c r="L52" s="20">
        <v>0</v>
      </c>
      <c r="M52" s="26">
        <f>K52+L52</f>
        <v>13</v>
      </c>
      <c r="N52" s="20">
        <v>72</v>
      </c>
      <c r="O52" s="21">
        <f t="shared" si="2"/>
        <v>0.18055555555555555</v>
      </c>
      <c r="P52" s="21"/>
      <c r="Q52" s="26" t="s">
        <v>600</v>
      </c>
    </row>
    <row r="53" spans="1:17" s="7" customFormat="1" ht="15.75">
      <c r="A53" s="34">
        <v>44</v>
      </c>
      <c r="B53" s="34" t="s">
        <v>517</v>
      </c>
      <c r="C53" s="34" t="s">
        <v>171</v>
      </c>
      <c r="D53" s="34" t="s">
        <v>80</v>
      </c>
      <c r="E53" s="34" t="s">
        <v>245</v>
      </c>
      <c r="F53" s="34"/>
      <c r="G53" s="45" t="s">
        <v>110</v>
      </c>
      <c r="H53" s="34" t="s">
        <v>11</v>
      </c>
      <c r="I53" s="34" t="s">
        <v>454</v>
      </c>
      <c r="J53" s="34">
        <v>8</v>
      </c>
      <c r="K53" s="39"/>
      <c r="L53" s="37"/>
      <c r="M53" s="39" t="s">
        <v>274</v>
      </c>
      <c r="N53" s="37">
        <v>72</v>
      </c>
      <c r="O53" s="40">
        <f t="shared" si="2"/>
        <v>0.16666666666666666</v>
      </c>
      <c r="P53" s="40"/>
      <c r="Q53" s="39" t="s">
        <v>455</v>
      </c>
    </row>
    <row r="54" spans="1:17" s="7" customFormat="1" ht="15.75">
      <c r="A54" s="34">
        <v>9</v>
      </c>
      <c r="B54" s="34" t="s">
        <v>558</v>
      </c>
      <c r="C54" s="34" t="s">
        <v>460</v>
      </c>
      <c r="D54" s="34" t="s">
        <v>82</v>
      </c>
      <c r="E54" s="34" t="s">
        <v>540</v>
      </c>
      <c r="F54" s="34"/>
      <c r="G54" s="35" t="s">
        <v>541</v>
      </c>
      <c r="H54" s="34" t="s">
        <v>11</v>
      </c>
      <c r="I54" s="34" t="s">
        <v>235</v>
      </c>
      <c r="J54" s="34" t="s">
        <v>214</v>
      </c>
      <c r="K54" s="39" t="s">
        <v>330</v>
      </c>
      <c r="L54" s="37"/>
      <c r="M54" s="39">
        <f>K54+L54</f>
        <v>15</v>
      </c>
      <c r="N54" s="37">
        <v>100</v>
      </c>
      <c r="O54" s="40">
        <f t="shared" si="2"/>
        <v>0.15</v>
      </c>
      <c r="P54" s="40"/>
      <c r="Q54" s="39" t="s">
        <v>542</v>
      </c>
    </row>
    <row r="55" spans="1:17" s="7" customFormat="1" ht="15.75">
      <c r="A55" s="34">
        <v>77</v>
      </c>
      <c r="B55" s="43" t="s">
        <v>394</v>
      </c>
      <c r="C55" s="34" t="s">
        <v>89</v>
      </c>
      <c r="D55" s="34" t="s">
        <v>395</v>
      </c>
      <c r="E55" s="34" t="s">
        <v>233</v>
      </c>
      <c r="F55" s="34"/>
      <c r="G55" s="35" t="s">
        <v>234</v>
      </c>
      <c r="H55" s="34" t="s">
        <v>11</v>
      </c>
      <c r="I55" s="34" t="s">
        <v>235</v>
      </c>
      <c r="J55" s="34" t="s">
        <v>396</v>
      </c>
      <c r="K55" s="39" t="s">
        <v>277</v>
      </c>
      <c r="L55" s="37"/>
      <c r="M55" s="39">
        <f>K55+L55</f>
        <v>14</v>
      </c>
      <c r="N55" s="37">
        <v>100</v>
      </c>
      <c r="O55" s="40">
        <f t="shared" si="2"/>
        <v>0.14000000000000001</v>
      </c>
      <c r="P55" s="40"/>
      <c r="Q55" s="39" t="s">
        <v>237</v>
      </c>
    </row>
    <row r="56" spans="1:17" s="7" customFormat="1" ht="15.75">
      <c r="A56" s="34">
        <v>78</v>
      </c>
      <c r="B56" s="43" t="s">
        <v>397</v>
      </c>
      <c r="C56" s="34" t="s">
        <v>372</v>
      </c>
      <c r="D56" s="34" t="s">
        <v>99</v>
      </c>
      <c r="E56" s="34" t="s">
        <v>233</v>
      </c>
      <c r="F56" s="34"/>
      <c r="G56" s="35" t="s">
        <v>234</v>
      </c>
      <c r="H56" s="34" t="s">
        <v>11</v>
      </c>
      <c r="I56" s="34" t="s">
        <v>235</v>
      </c>
      <c r="J56" s="34" t="s">
        <v>396</v>
      </c>
      <c r="K56" s="39" t="s">
        <v>277</v>
      </c>
      <c r="L56" s="37"/>
      <c r="M56" s="39">
        <f>K56+L56</f>
        <v>14</v>
      </c>
      <c r="N56" s="37">
        <v>100</v>
      </c>
      <c r="O56" s="40">
        <f t="shared" si="2"/>
        <v>0.14000000000000001</v>
      </c>
      <c r="P56" s="40"/>
      <c r="Q56" s="39" t="s">
        <v>237</v>
      </c>
    </row>
    <row r="57" spans="1:17" s="7" customFormat="1" ht="17.25" customHeight="1">
      <c r="A57" s="15">
        <v>30</v>
      </c>
      <c r="B57" s="66" t="s">
        <v>618</v>
      </c>
      <c r="C57" s="15" t="s">
        <v>284</v>
      </c>
      <c r="D57" s="15" t="s">
        <v>93</v>
      </c>
      <c r="E57" s="15" t="s">
        <v>245</v>
      </c>
      <c r="F57" s="42" t="s">
        <v>534</v>
      </c>
      <c r="G57" s="31" t="s">
        <v>598</v>
      </c>
      <c r="H57" s="15" t="s">
        <v>11</v>
      </c>
      <c r="I57" s="15" t="s">
        <v>235</v>
      </c>
      <c r="J57" s="15" t="s">
        <v>613</v>
      </c>
      <c r="K57" s="15">
        <v>10</v>
      </c>
      <c r="L57" s="20">
        <v>0</v>
      </c>
      <c r="M57" s="26">
        <f>K57+L57</f>
        <v>10</v>
      </c>
      <c r="N57" s="20">
        <v>72</v>
      </c>
      <c r="O57" s="21">
        <f t="shared" si="2"/>
        <v>0.1388888888888889</v>
      </c>
      <c r="P57" s="21"/>
      <c r="Q57" s="26" t="s">
        <v>600</v>
      </c>
    </row>
    <row r="58" spans="1:17" s="7" customFormat="1" ht="17.25" customHeight="1">
      <c r="A58" s="34">
        <v>29</v>
      </c>
      <c r="B58" s="39" t="s">
        <v>736</v>
      </c>
      <c r="C58" s="39" t="s">
        <v>737</v>
      </c>
      <c r="D58" s="39" t="s">
        <v>313</v>
      </c>
      <c r="E58" s="34" t="s">
        <v>233</v>
      </c>
      <c r="F58" s="42" t="s">
        <v>534</v>
      </c>
      <c r="G58" s="35" t="s">
        <v>717</v>
      </c>
      <c r="H58" s="34" t="s">
        <v>11</v>
      </c>
      <c r="I58" s="34" t="s">
        <v>535</v>
      </c>
      <c r="J58" s="34" t="s">
        <v>214</v>
      </c>
      <c r="K58" s="39" t="s">
        <v>254</v>
      </c>
      <c r="L58" s="37"/>
      <c r="M58" s="39">
        <f>K58+L58</f>
        <v>10</v>
      </c>
      <c r="N58" s="37">
        <v>72</v>
      </c>
      <c r="O58" s="40">
        <f t="shared" si="2"/>
        <v>0.1388888888888889</v>
      </c>
      <c r="P58" s="40"/>
      <c r="Q58" s="39" t="s">
        <v>730</v>
      </c>
    </row>
    <row r="59" spans="1:17" s="7" customFormat="1" ht="17.25" customHeight="1">
      <c r="A59" s="34">
        <v>33</v>
      </c>
      <c r="B59" s="39" t="s">
        <v>506</v>
      </c>
      <c r="C59" s="42" t="s">
        <v>157</v>
      </c>
      <c r="D59" s="39" t="s">
        <v>117</v>
      </c>
      <c r="E59" s="34" t="s">
        <v>245</v>
      </c>
      <c r="F59" s="42"/>
      <c r="G59" s="45" t="s">
        <v>110</v>
      </c>
      <c r="H59" s="34" t="s">
        <v>11</v>
      </c>
      <c r="I59" s="34" t="s">
        <v>454</v>
      </c>
      <c r="J59" s="34">
        <v>8</v>
      </c>
      <c r="K59" s="39"/>
      <c r="L59" s="37"/>
      <c r="M59" s="39" t="s">
        <v>484</v>
      </c>
      <c r="N59" s="37">
        <v>72</v>
      </c>
      <c r="O59" s="40">
        <f t="shared" si="2"/>
        <v>0.125</v>
      </c>
      <c r="P59" s="40"/>
      <c r="Q59" s="39" t="s">
        <v>455</v>
      </c>
    </row>
    <row r="60" spans="1:17" s="7" customFormat="1" ht="15.75">
      <c r="A60" s="34">
        <v>38</v>
      </c>
      <c r="B60" s="39" t="s">
        <v>502</v>
      </c>
      <c r="C60" s="39" t="s">
        <v>509</v>
      </c>
      <c r="D60" s="39" t="s">
        <v>504</v>
      </c>
      <c r="E60" s="34" t="s">
        <v>233</v>
      </c>
      <c r="F60" s="39"/>
      <c r="G60" s="45" t="s">
        <v>110</v>
      </c>
      <c r="H60" s="34" t="s">
        <v>11</v>
      </c>
      <c r="I60" s="34" t="s">
        <v>454</v>
      </c>
      <c r="J60" s="34">
        <v>8</v>
      </c>
      <c r="K60" s="39"/>
      <c r="L60" s="37"/>
      <c r="M60" s="39" t="s">
        <v>257</v>
      </c>
      <c r="N60" s="37">
        <v>72</v>
      </c>
      <c r="O60" s="40">
        <f t="shared" si="2"/>
        <v>0.1111111111111111</v>
      </c>
      <c r="P60" s="40"/>
      <c r="Q60" s="39" t="s">
        <v>455</v>
      </c>
    </row>
    <row r="61" spans="1:17" s="7" customFormat="1" ht="15.75">
      <c r="A61" s="34">
        <v>76</v>
      </c>
      <c r="B61" s="43" t="s">
        <v>393</v>
      </c>
      <c r="C61" s="34" t="s">
        <v>301</v>
      </c>
      <c r="D61" s="34" t="s">
        <v>54</v>
      </c>
      <c r="E61" s="34" t="s">
        <v>245</v>
      </c>
      <c r="F61" s="34"/>
      <c r="G61" s="35" t="s">
        <v>234</v>
      </c>
      <c r="H61" s="34" t="s">
        <v>11</v>
      </c>
      <c r="I61" s="34" t="s">
        <v>235</v>
      </c>
      <c r="J61" s="34" t="s">
        <v>73</v>
      </c>
      <c r="K61" s="39" t="s">
        <v>367</v>
      </c>
      <c r="L61" s="37"/>
      <c r="M61" s="39">
        <f>K61+L61</f>
        <v>11</v>
      </c>
      <c r="N61" s="37">
        <v>100</v>
      </c>
      <c r="O61" s="40">
        <f t="shared" si="2"/>
        <v>0.11</v>
      </c>
      <c r="P61" s="40"/>
      <c r="Q61" s="39" t="s">
        <v>237</v>
      </c>
    </row>
    <row r="62" spans="1:17" s="7" customFormat="1" ht="15.75">
      <c r="A62" s="34">
        <v>79</v>
      </c>
      <c r="B62" s="43" t="s">
        <v>398</v>
      </c>
      <c r="C62" s="34" t="s">
        <v>372</v>
      </c>
      <c r="D62" s="34" t="s">
        <v>399</v>
      </c>
      <c r="E62" s="34" t="s">
        <v>233</v>
      </c>
      <c r="F62" s="34"/>
      <c r="G62" s="35" t="s">
        <v>234</v>
      </c>
      <c r="H62" s="34" t="s">
        <v>11</v>
      </c>
      <c r="I62" s="34" t="s">
        <v>235</v>
      </c>
      <c r="J62" s="34" t="s">
        <v>396</v>
      </c>
      <c r="K62" s="39" t="s">
        <v>367</v>
      </c>
      <c r="L62" s="37"/>
      <c r="M62" s="39">
        <f>K62+L62</f>
        <v>11</v>
      </c>
      <c r="N62" s="37">
        <v>100</v>
      </c>
      <c r="O62" s="40">
        <f t="shared" si="2"/>
        <v>0.11</v>
      </c>
      <c r="P62" s="40"/>
      <c r="Q62" s="39" t="s">
        <v>237</v>
      </c>
    </row>
    <row r="63" spans="1:17" s="7" customFormat="1" ht="15.75">
      <c r="A63" s="34">
        <v>80</v>
      </c>
      <c r="B63" s="43" t="s">
        <v>321</v>
      </c>
      <c r="C63" s="34" t="s">
        <v>400</v>
      </c>
      <c r="D63" s="34" t="s">
        <v>29</v>
      </c>
      <c r="E63" s="34" t="s">
        <v>245</v>
      </c>
      <c r="F63" s="34"/>
      <c r="G63" s="35" t="s">
        <v>234</v>
      </c>
      <c r="H63" s="34" t="s">
        <v>11</v>
      </c>
      <c r="I63" s="34" t="s">
        <v>235</v>
      </c>
      <c r="J63" s="34" t="s">
        <v>396</v>
      </c>
      <c r="K63" s="39" t="s">
        <v>254</v>
      </c>
      <c r="L63" s="37"/>
      <c r="M63" s="39">
        <f>K63+L63</f>
        <v>10</v>
      </c>
      <c r="N63" s="37">
        <v>100</v>
      </c>
      <c r="O63" s="40">
        <f t="shared" si="2"/>
        <v>0.1</v>
      </c>
      <c r="P63" s="40"/>
      <c r="Q63" s="39" t="s">
        <v>237</v>
      </c>
    </row>
    <row r="64" spans="1:17" s="7" customFormat="1" ht="15.75">
      <c r="A64" s="34">
        <v>10</v>
      </c>
      <c r="B64" s="39" t="s">
        <v>559</v>
      </c>
      <c r="C64" s="39" t="s">
        <v>560</v>
      </c>
      <c r="D64" s="42" t="s">
        <v>561</v>
      </c>
      <c r="E64" s="34" t="s">
        <v>540</v>
      </c>
      <c r="F64" s="39"/>
      <c r="G64" s="35" t="s">
        <v>541</v>
      </c>
      <c r="H64" s="34" t="s">
        <v>11</v>
      </c>
      <c r="I64" s="34" t="s">
        <v>235</v>
      </c>
      <c r="J64" s="34" t="s">
        <v>214</v>
      </c>
      <c r="K64" s="39" t="s">
        <v>484</v>
      </c>
      <c r="L64" s="37"/>
      <c r="M64" s="39">
        <f>K64+L64</f>
        <v>9</v>
      </c>
      <c r="N64" s="37">
        <v>100</v>
      </c>
      <c r="O64" s="40">
        <f t="shared" si="2"/>
        <v>0.09</v>
      </c>
      <c r="P64" s="40"/>
      <c r="Q64" s="39" t="s">
        <v>542</v>
      </c>
    </row>
    <row r="65" spans="1:17" s="7" customFormat="1" ht="15.75">
      <c r="A65" s="34">
        <v>39</v>
      </c>
      <c r="B65" s="44" t="s">
        <v>510</v>
      </c>
      <c r="C65" s="39" t="s">
        <v>90</v>
      </c>
      <c r="D65" s="39" t="s">
        <v>348</v>
      </c>
      <c r="E65" s="34" t="s">
        <v>245</v>
      </c>
      <c r="F65" s="39"/>
      <c r="G65" s="45" t="s">
        <v>110</v>
      </c>
      <c r="H65" s="34" t="s">
        <v>11</v>
      </c>
      <c r="I65" s="34" t="s">
        <v>454</v>
      </c>
      <c r="J65" s="34">
        <v>8</v>
      </c>
      <c r="K65" s="39"/>
      <c r="L65" s="37"/>
      <c r="M65" s="39" t="s">
        <v>423</v>
      </c>
      <c r="N65" s="37">
        <v>72</v>
      </c>
      <c r="O65" s="40">
        <f t="shared" si="2"/>
        <v>8.3333333333333329E-2</v>
      </c>
      <c r="P65" s="40"/>
      <c r="Q65" s="39" t="s">
        <v>455</v>
      </c>
    </row>
    <row r="66" spans="1:17" s="7" customFormat="1" ht="15.75">
      <c r="A66" s="34">
        <v>81</v>
      </c>
      <c r="B66" s="43" t="s">
        <v>401</v>
      </c>
      <c r="C66" s="34" t="s">
        <v>402</v>
      </c>
      <c r="D66" s="34" t="s">
        <v>403</v>
      </c>
      <c r="E66" s="34" t="s">
        <v>233</v>
      </c>
      <c r="F66" s="34"/>
      <c r="G66" s="35" t="s">
        <v>234</v>
      </c>
      <c r="H66" s="34" t="s">
        <v>11</v>
      </c>
      <c r="I66" s="34" t="s">
        <v>235</v>
      </c>
      <c r="J66" s="34" t="s">
        <v>396</v>
      </c>
      <c r="K66" s="39" t="s">
        <v>257</v>
      </c>
      <c r="L66" s="37"/>
      <c r="M66" s="39">
        <f>K66+L66</f>
        <v>8</v>
      </c>
      <c r="N66" s="37">
        <v>100</v>
      </c>
      <c r="O66" s="40">
        <f t="shared" ref="O66" si="3">M66/N66</f>
        <v>0.08</v>
      </c>
      <c r="P66" s="40"/>
      <c r="Q66" s="39" t="s">
        <v>237</v>
      </c>
    </row>
  </sheetData>
  <autoFilter ref="A1:Q1">
    <sortState ref="A2:P66">
      <sortCondition descending="1" ref="O1"/>
    </sortState>
  </autoFilter>
  <dataValidations count="4">
    <dataValidation type="list" allowBlank="1" showInputMessage="1" showErrorMessage="1" sqref="I2:I16">
      <formula1>к</formula1>
    </dataValidation>
    <dataValidation type="list" allowBlank="1" showInputMessage="1" showErrorMessage="1" sqref="J2:J10 J17:J29 J31:J33 J34:J38 J39:J50 J51:J56 J57:J66">
      <formula1>t_class</formula1>
    </dataValidation>
    <dataValidation type="list" allowBlank="1" showInputMessage="1" showErrorMessage="1" sqref="E2:E10 E17:E29 E31:E33 E34:E38 E39:E50 E51:E56 E57:E66">
      <formula1>sex</formula1>
    </dataValidation>
    <dataValidation type="list" allowBlank="1" showInputMessage="1" showErrorMessage="1" sqref="I17:I29 I30 I31:I33 I34:I38 I39:I50 I51:I56 I57:I66">
      <formula1>rf</formula1>
    </dataValidation>
  </dataValidations>
  <hyperlinks>
    <hyperlink ref="B14" r:id="rId1" display="https://540100.kiasuo.ru/ous/4550318/students/2454010000001463716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7"/>
  <sheetViews>
    <sheetView workbookViewId="0">
      <selection activeCell="A2" sqref="A2:XFD8"/>
    </sheetView>
  </sheetViews>
  <sheetFormatPr defaultRowHeight="15"/>
  <cols>
    <col min="1" max="1" width="6.85546875" customWidth="1"/>
    <col min="2" max="2" width="12.42578125" customWidth="1"/>
    <col min="3" max="3" width="13.28515625" customWidth="1"/>
    <col min="4" max="4" width="14.140625" customWidth="1"/>
    <col min="7" max="7" width="21.85546875" customWidth="1"/>
    <col min="17" max="17" width="34.42578125" customWidth="1"/>
  </cols>
  <sheetData>
    <row r="1" spans="1:18" s="6" customFormat="1" ht="34.5" customHeight="1">
      <c r="A1" s="3" t="s">
        <v>0</v>
      </c>
      <c r="B1" s="3" t="s">
        <v>222</v>
      </c>
      <c r="C1" s="3" t="s">
        <v>223</v>
      </c>
      <c r="D1" s="3" t="s">
        <v>224</v>
      </c>
      <c r="E1" s="3" t="s">
        <v>225</v>
      </c>
      <c r="F1" s="3" t="s">
        <v>226</v>
      </c>
      <c r="G1" s="3" t="s">
        <v>102</v>
      </c>
      <c r="H1" s="3" t="s">
        <v>1</v>
      </c>
      <c r="I1" s="3" t="s">
        <v>228</v>
      </c>
      <c r="J1" s="4" t="s">
        <v>2</v>
      </c>
      <c r="K1" s="3" t="s">
        <v>3</v>
      </c>
      <c r="L1" s="3" t="s">
        <v>4</v>
      </c>
      <c r="M1" s="3" t="s">
        <v>5</v>
      </c>
      <c r="N1" s="5" t="s">
        <v>6</v>
      </c>
      <c r="O1" s="3" t="s">
        <v>7</v>
      </c>
      <c r="P1" s="3" t="s">
        <v>776</v>
      </c>
      <c r="Q1" s="13" t="s">
        <v>229</v>
      </c>
      <c r="R1" s="14"/>
    </row>
    <row r="2" spans="1:18" s="8" customFormat="1" ht="12.75">
      <c r="A2" s="15">
        <v>5</v>
      </c>
      <c r="B2" s="86" t="s">
        <v>159</v>
      </c>
      <c r="C2" s="86" t="s">
        <v>53</v>
      </c>
      <c r="D2" s="86" t="s">
        <v>136</v>
      </c>
      <c r="E2" s="86" t="s">
        <v>666</v>
      </c>
      <c r="F2" s="86" t="s">
        <v>534</v>
      </c>
      <c r="G2" s="87" t="s">
        <v>177</v>
      </c>
      <c r="H2" s="86" t="s">
        <v>11</v>
      </c>
      <c r="I2" s="86" t="s">
        <v>667</v>
      </c>
      <c r="J2" s="86">
        <v>9</v>
      </c>
      <c r="K2" s="90" t="s">
        <v>160</v>
      </c>
      <c r="L2" s="89">
        <v>0</v>
      </c>
      <c r="M2" s="90">
        <f>K2+L2</f>
        <v>64</v>
      </c>
      <c r="N2" s="89">
        <v>100</v>
      </c>
      <c r="O2" s="91">
        <f t="shared" ref="O2:O10" si="0">M2/N2</f>
        <v>0.64</v>
      </c>
      <c r="P2" s="91" t="s">
        <v>777</v>
      </c>
      <c r="Q2" s="26" t="s">
        <v>668</v>
      </c>
    </row>
    <row r="3" spans="1:18" s="8" customFormat="1" ht="12.75">
      <c r="A3" s="15">
        <v>95</v>
      </c>
      <c r="B3" s="89" t="s">
        <v>47</v>
      </c>
      <c r="C3" s="89" t="s">
        <v>48</v>
      </c>
      <c r="D3" s="89" t="s">
        <v>49</v>
      </c>
      <c r="E3" s="86" t="s">
        <v>233</v>
      </c>
      <c r="F3" s="89"/>
      <c r="G3" s="87" t="s">
        <v>234</v>
      </c>
      <c r="H3" s="86" t="s">
        <v>11</v>
      </c>
      <c r="I3" s="86" t="s">
        <v>235</v>
      </c>
      <c r="J3" s="86" t="s">
        <v>50</v>
      </c>
      <c r="K3" s="90" t="s">
        <v>51</v>
      </c>
      <c r="L3" s="89"/>
      <c r="M3" s="90">
        <f>K3+L3</f>
        <v>52</v>
      </c>
      <c r="N3" s="89">
        <v>100</v>
      </c>
      <c r="O3" s="91">
        <f t="shared" si="0"/>
        <v>0.52</v>
      </c>
      <c r="P3" s="91" t="s">
        <v>777</v>
      </c>
      <c r="Q3" s="64" t="s">
        <v>307</v>
      </c>
    </row>
    <row r="4" spans="1:18" s="8" customFormat="1" ht="12.75">
      <c r="A4" s="15">
        <v>84</v>
      </c>
      <c r="B4" s="86" t="s">
        <v>62</v>
      </c>
      <c r="C4" s="86" t="s">
        <v>63</v>
      </c>
      <c r="D4" s="86" t="s">
        <v>64</v>
      </c>
      <c r="E4" s="86" t="s">
        <v>233</v>
      </c>
      <c r="F4" s="86"/>
      <c r="G4" s="87" t="s">
        <v>234</v>
      </c>
      <c r="H4" s="86" t="s">
        <v>11</v>
      </c>
      <c r="I4" s="86" t="s">
        <v>235</v>
      </c>
      <c r="J4" s="86" t="s">
        <v>65</v>
      </c>
      <c r="K4" s="90" t="s">
        <v>61</v>
      </c>
      <c r="L4" s="89"/>
      <c r="M4" s="90" t="s">
        <v>61</v>
      </c>
      <c r="N4" s="89">
        <v>100</v>
      </c>
      <c r="O4" s="91">
        <f t="shared" si="0"/>
        <v>0.51</v>
      </c>
      <c r="P4" s="91" t="s">
        <v>777</v>
      </c>
      <c r="Q4" s="64" t="s">
        <v>307</v>
      </c>
    </row>
    <row r="5" spans="1:18" s="8" customFormat="1" ht="12.75">
      <c r="A5" s="15">
        <v>6</v>
      </c>
      <c r="B5" s="90" t="s">
        <v>675</v>
      </c>
      <c r="C5" s="104" t="s">
        <v>574</v>
      </c>
      <c r="D5" s="90" t="s">
        <v>570</v>
      </c>
      <c r="E5" s="86" t="s">
        <v>666</v>
      </c>
      <c r="F5" s="104" t="s">
        <v>534</v>
      </c>
      <c r="G5" s="87" t="s">
        <v>177</v>
      </c>
      <c r="H5" s="86" t="s">
        <v>11</v>
      </c>
      <c r="I5" s="86" t="s">
        <v>667</v>
      </c>
      <c r="J5" s="86">
        <v>9</v>
      </c>
      <c r="K5" s="90" t="s">
        <v>676</v>
      </c>
      <c r="L5" s="89">
        <v>0</v>
      </c>
      <c r="M5" s="90">
        <f>K5+L5</f>
        <v>48</v>
      </c>
      <c r="N5" s="89">
        <v>100</v>
      </c>
      <c r="O5" s="91">
        <f t="shared" si="0"/>
        <v>0.48</v>
      </c>
      <c r="P5" s="91" t="s">
        <v>779</v>
      </c>
      <c r="Q5" s="64" t="s">
        <v>668</v>
      </c>
    </row>
    <row r="6" spans="1:18" s="8" customFormat="1" ht="12.75">
      <c r="A6" s="15">
        <v>94</v>
      </c>
      <c r="B6" s="90" t="s">
        <v>430</v>
      </c>
      <c r="C6" s="104" t="s">
        <v>76</v>
      </c>
      <c r="D6" s="90" t="s">
        <v>79</v>
      </c>
      <c r="E6" s="86" t="s">
        <v>245</v>
      </c>
      <c r="F6" s="104"/>
      <c r="G6" s="87" t="s">
        <v>234</v>
      </c>
      <c r="H6" s="86" t="s">
        <v>11</v>
      </c>
      <c r="I6" s="86" t="s">
        <v>235</v>
      </c>
      <c r="J6" s="86" t="s">
        <v>50</v>
      </c>
      <c r="K6" s="90" t="s">
        <v>306</v>
      </c>
      <c r="L6" s="89"/>
      <c r="M6" s="90">
        <f>K6+L6</f>
        <v>45</v>
      </c>
      <c r="N6" s="89">
        <v>100</v>
      </c>
      <c r="O6" s="91">
        <f t="shared" si="0"/>
        <v>0.45</v>
      </c>
      <c r="P6" s="91" t="s">
        <v>779</v>
      </c>
      <c r="Q6" s="26" t="s">
        <v>307</v>
      </c>
    </row>
    <row r="7" spans="1:18" s="8" customFormat="1" ht="12.75">
      <c r="A7" s="15">
        <v>92</v>
      </c>
      <c r="B7" s="90" t="s">
        <v>425</v>
      </c>
      <c r="C7" s="90" t="s">
        <v>426</v>
      </c>
      <c r="D7" s="104" t="s">
        <v>427</v>
      </c>
      <c r="E7" s="86" t="s">
        <v>245</v>
      </c>
      <c r="F7" s="90"/>
      <c r="G7" s="87" t="s">
        <v>234</v>
      </c>
      <c r="H7" s="86" t="s">
        <v>11</v>
      </c>
      <c r="I7" s="86" t="s">
        <v>235</v>
      </c>
      <c r="J7" s="86" t="s">
        <v>50</v>
      </c>
      <c r="K7" s="90" t="s">
        <v>311</v>
      </c>
      <c r="L7" s="89"/>
      <c r="M7" s="90">
        <f>K7+L7</f>
        <v>44</v>
      </c>
      <c r="N7" s="89">
        <v>100</v>
      </c>
      <c r="O7" s="91">
        <f t="shared" si="0"/>
        <v>0.44</v>
      </c>
      <c r="P7" s="91" t="s">
        <v>779</v>
      </c>
      <c r="Q7" s="26" t="s">
        <v>307</v>
      </c>
    </row>
    <row r="8" spans="1:18" s="8" customFormat="1" ht="12.75">
      <c r="A8" s="15">
        <v>37</v>
      </c>
      <c r="B8" s="86" t="s">
        <v>724</v>
      </c>
      <c r="C8" s="86" t="s">
        <v>76</v>
      </c>
      <c r="D8" s="86" t="s">
        <v>348</v>
      </c>
      <c r="E8" s="86" t="s">
        <v>245</v>
      </c>
      <c r="F8" s="104" t="s">
        <v>534</v>
      </c>
      <c r="G8" s="87" t="s">
        <v>717</v>
      </c>
      <c r="H8" s="86" t="s">
        <v>11</v>
      </c>
      <c r="I8" s="86" t="s">
        <v>535</v>
      </c>
      <c r="J8" s="86" t="s">
        <v>725</v>
      </c>
      <c r="K8" s="86">
        <v>41</v>
      </c>
      <c r="L8" s="86"/>
      <c r="M8" s="86">
        <v>41</v>
      </c>
      <c r="N8" s="86">
        <v>100</v>
      </c>
      <c r="O8" s="91">
        <f t="shared" si="0"/>
        <v>0.41</v>
      </c>
      <c r="P8" s="91" t="s">
        <v>779</v>
      </c>
      <c r="Q8" s="64" t="s">
        <v>719</v>
      </c>
    </row>
    <row r="9" spans="1:18" s="8" customFormat="1" ht="12.75">
      <c r="A9" s="15">
        <v>93</v>
      </c>
      <c r="B9" s="15" t="s">
        <v>428</v>
      </c>
      <c r="C9" s="15" t="s">
        <v>429</v>
      </c>
      <c r="D9" s="15" t="s">
        <v>268</v>
      </c>
      <c r="E9" s="15" t="s">
        <v>245</v>
      </c>
      <c r="F9" s="15"/>
      <c r="G9" s="17" t="s">
        <v>234</v>
      </c>
      <c r="H9" s="15" t="s">
        <v>11</v>
      </c>
      <c r="I9" s="15" t="s">
        <v>235</v>
      </c>
      <c r="J9" s="15" t="s">
        <v>50</v>
      </c>
      <c r="K9" s="26" t="s">
        <v>74</v>
      </c>
      <c r="L9" s="20"/>
      <c r="M9" s="26" t="s">
        <v>74</v>
      </c>
      <c r="N9" s="20">
        <v>100</v>
      </c>
      <c r="O9" s="21">
        <f t="shared" si="0"/>
        <v>0.36</v>
      </c>
      <c r="P9" s="21"/>
      <c r="Q9" s="64" t="s">
        <v>307</v>
      </c>
    </row>
    <row r="10" spans="1:18" s="8" customFormat="1" ht="12.75">
      <c r="A10" s="15">
        <v>38</v>
      </c>
      <c r="B10" s="15" t="s">
        <v>726</v>
      </c>
      <c r="C10" s="15" t="s">
        <v>727</v>
      </c>
      <c r="D10" s="15" t="s">
        <v>82</v>
      </c>
      <c r="E10" s="15" t="s">
        <v>233</v>
      </c>
      <c r="F10" s="42" t="s">
        <v>534</v>
      </c>
      <c r="G10" s="35" t="s">
        <v>717</v>
      </c>
      <c r="H10" s="34" t="s">
        <v>11</v>
      </c>
      <c r="I10" s="15" t="s">
        <v>535</v>
      </c>
      <c r="J10" s="15" t="s">
        <v>725</v>
      </c>
      <c r="K10" s="26" t="s">
        <v>74</v>
      </c>
      <c r="L10" s="20"/>
      <c r="M10" s="15">
        <v>36</v>
      </c>
      <c r="N10" s="15">
        <v>100</v>
      </c>
      <c r="O10" s="21">
        <f t="shared" si="0"/>
        <v>0.36</v>
      </c>
      <c r="P10" s="21"/>
      <c r="Q10" s="64" t="s">
        <v>719</v>
      </c>
    </row>
    <row r="11" spans="1:18" s="8" customFormat="1" ht="12.75">
      <c r="A11" s="15">
        <v>51</v>
      </c>
      <c r="B11" s="15" t="s">
        <v>487</v>
      </c>
      <c r="C11" s="15" t="s">
        <v>526</v>
      </c>
      <c r="D11" s="15" t="s">
        <v>49</v>
      </c>
      <c r="E11" s="15" t="s">
        <v>233</v>
      </c>
      <c r="F11" s="15"/>
      <c r="G11" s="25" t="s">
        <v>110</v>
      </c>
      <c r="H11" s="15" t="s">
        <v>11</v>
      </c>
      <c r="I11" s="15" t="s">
        <v>454</v>
      </c>
      <c r="J11" s="15">
        <v>9</v>
      </c>
      <c r="K11" s="15"/>
      <c r="L11" s="20"/>
      <c r="M11" s="21" t="s">
        <v>527</v>
      </c>
      <c r="N11" s="20">
        <v>100</v>
      </c>
      <c r="O11" s="21">
        <v>0.32</v>
      </c>
      <c r="P11" s="21"/>
      <c r="Q11" s="26" t="s">
        <v>455</v>
      </c>
    </row>
    <row r="12" spans="1:18" s="8" customFormat="1" ht="12.75">
      <c r="A12" s="15">
        <v>41</v>
      </c>
      <c r="B12" s="26" t="s">
        <v>716</v>
      </c>
      <c r="C12" s="42" t="s">
        <v>209</v>
      </c>
      <c r="D12" s="26" t="s">
        <v>80</v>
      </c>
      <c r="E12" s="15" t="s">
        <v>245</v>
      </c>
      <c r="F12" s="42" t="s">
        <v>534</v>
      </c>
      <c r="G12" s="35" t="s">
        <v>717</v>
      </c>
      <c r="H12" s="34" t="s">
        <v>11</v>
      </c>
      <c r="I12" s="15" t="s">
        <v>535</v>
      </c>
      <c r="J12" s="15" t="s">
        <v>718</v>
      </c>
      <c r="K12" s="26" t="s">
        <v>123</v>
      </c>
      <c r="L12" s="20"/>
      <c r="M12" s="26" t="s">
        <v>123</v>
      </c>
      <c r="N12" s="15">
        <v>100</v>
      </c>
      <c r="O12" s="21">
        <f t="shared" ref="O12:O57" si="1">M12/N12</f>
        <v>0.28999999999999998</v>
      </c>
      <c r="P12" s="21"/>
      <c r="Q12" s="64" t="s">
        <v>719</v>
      </c>
    </row>
    <row r="13" spans="1:18" s="8" customFormat="1" ht="12.75">
      <c r="A13" s="15">
        <v>40</v>
      </c>
      <c r="B13" s="15" t="s">
        <v>720</v>
      </c>
      <c r="C13" s="15" t="s">
        <v>114</v>
      </c>
      <c r="D13" s="15" t="s">
        <v>395</v>
      </c>
      <c r="E13" s="15" t="s">
        <v>233</v>
      </c>
      <c r="F13" s="42" t="s">
        <v>534</v>
      </c>
      <c r="G13" s="35" t="s">
        <v>717</v>
      </c>
      <c r="H13" s="34" t="s">
        <v>11</v>
      </c>
      <c r="I13" s="15" t="s">
        <v>535</v>
      </c>
      <c r="J13" s="15" t="s">
        <v>718</v>
      </c>
      <c r="K13" s="26" t="s">
        <v>240</v>
      </c>
      <c r="L13" s="20"/>
      <c r="M13" s="26" t="s">
        <v>240</v>
      </c>
      <c r="N13" s="15">
        <v>100</v>
      </c>
      <c r="O13" s="21">
        <f t="shared" si="1"/>
        <v>0.27</v>
      </c>
      <c r="P13" s="21"/>
      <c r="Q13" s="64" t="s">
        <v>719</v>
      </c>
    </row>
    <row r="14" spans="1:18" s="8" customFormat="1" ht="12.75">
      <c r="A14" s="15">
        <v>42</v>
      </c>
      <c r="B14" s="20" t="s">
        <v>721</v>
      </c>
      <c r="C14" s="20" t="s">
        <v>486</v>
      </c>
      <c r="D14" s="20" t="s">
        <v>360</v>
      </c>
      <c r="E14" s="15" t="s">
        <v>233</v>
      </c>
      <c r="F14" s="42" t="s">
        <v>534</v>
      </c>
      <c r="G14" s="35" t="s">
        <v>717</v>
      </c>
      <c r="H14" s="34" t="s">
        <v>11</v>
      </c>
      <c r="I14" s="15" t="s">
        <v>535</v>
      </c>
      <c r="J14" s="15" t="s">
        <v>718</v>
      </c>
      <c r="K14" s="26" t="s">
        <v>261</v>
      </c>
      <c r="L14" s="20"/>
      <c r="M14" s="26" t="s">
        <v>261</v>
      </c>
      <c r="N14" s="15">
        <v>100</v>
      </c>
      <c r="O14" s="21">
        <f t="shared" si="1"/>
        <v>0.25</v>
      </c>
      <c r="P14" s="21"/>
      <c r="Q14" s="64" t="s">
        <v>719</v>
      </c>
    </row>
    <row r="15" spans="1:18" s="8" customFormat="1" ht="12.75">
      <c r="A15" s="15">
        <v>7</v>
      </c>
      <c r="B15" s="15" t="s">
        <v>677</v>
      </c>
      <c r="C15" s="15" t="s">
        <v>574</v>
      </c>
      <c r="D15" s="15" t="s">
        <v>91</v>
      </c>
      <c r="E15" s="15" t="s">
        <v>666</v>
      </c>
      <c r="F15" s="15" t="s">
        <v>534</v>
      </c>
      <c r="G15" s="17" t="s">
        <v>177</v>
      </c>
      <c r="H15" s="15" t="s">
        <v>11</v>
      </c>
      <c r="I15" s="15" t="s">
        <v>667</v>
      </c>
      <c r="J15" s="15">
        <v>9</v>
      </c>
      <c r="K15" s="26" t="s">
        <v>251</v>
      </c>
      <c r="L15" s="20">
        <v>0</v>
      </c>
      <c r="M15" s="26">
        <f>K15+L15</f>
        <v>24</v>
      </c>
      <c r="N15" s="20">
        <v>100</v>
      </c>
      <c r="O15" s="21">
        <f t="shared" si="1"/>
        <v>0.24</v>
      </c>
      <c r="P15" s="21"/>
      <c r="Q15" s="26" t="s">
        <v>668</v>
      </c>
    </row>
    <row r="16" spans="1:18" s="8" customFormat="1" ht="12.75">
      <c r="A16" s="15">
        <v>14</v>
      </c>
      <c r="B16" s="66" t="s">
        <v>603</v>
      </c>
      <c r="C16" s="42" t="s">
        <v>444</v>
      </c>
      <c r="D16" s="26" t="s">
        <v>79</v>
      </c>
      <c r="E16" s="15" t="s">
        <v>245</v>
      </c>
      <c r="F16" s="42" t="s">
        <v>534</v>
      </c>
      <c r="G16" s="31" t="s">
        <v>598</v>
      </c>
      <c r="H16" s="15" t="s">
        <v>11</v>
      </c>
      <c r="I16" s="15" t="s">
        <v>235</v>
      </c>
      <c r="J16" s="15" t="s">
        <v>50</v>
      </c>
      <c r="K16" s="26" t="s">
        <v>272</v>
      </c>
      <c r="L16" s="20">
        <v>0</v>
      </c>
      <c r="M16" s="26">
        <f>K16+L16</f>
        <v>22</v>
      </c>
      <c r="N16" s="20">
        <v>100</v>
      </c>
      <c r="O16" s="21">
        <f t="shared" si="1"/>
        <v>0.22</v>
      </c>
      <c r="P16" s="21"/>
      <c r="Q16" s="26" t="s">
        <v>600</v>
      </c>
    </row>
    <row r="17" spans="1:17" s="7" customFormat="1" ht="15.75">
      <c r="A17" s="15">
        <v>15</v>
      </c>
      <c r="B17" s="66" t="s">
        <v>604</v>
      </c>
      <c r="C17" s="26" t="s">
        <v>602</v>
      </c>
      <c r="D17" s="26" t="s">
        <v>360</v>
      </c>
      <c r="E17" s="15" t="s">
        <v>233</v>
      </c>
      <c r="F17" s="42" t="s">
        <v>534</v>
      </c>
      <c r="G17" s="31" t="s">
        <v>598</v>
      </c>
      <c r="H17" s="15" t="s">
        <v>11</v>
      </c>
      <c r="I17" s="15" t="s">
        <v>235</v>
      </c>
      <c r="J17" s="15" t="s">
        <v>50</v>
      </c>
      <c r="K17" s="26" t="s">
        <v>272</v>
      </c>
      <c r="L17" s="20">
        <v>0</v>
      </c>
      <c r="M17" s="26">
        <f>K17+L17</f>
        <v>22</v>
      </c>
      <c r="N17" s="20">
        <v>100</v>
      </c>
      <c r="O17" s="21">
        <f t="shared" si="1"/>
        <v>0.22</v>
      </c>
      <c r="P17" s="21"/>
      <c r="Q17" s="26" t="s">
        <v>600</v>
      </c>
    </row>
    <row r="18" spans="1:17" s="7" customFormat="1" ht="15.75">
      <c r="A18" s="15">
        <v>8</v>
      </c>
      <c r="B18" s="15" t="s">
        <v>678</v>
      </c>
      <c r="C18" s="15" t="s">
        <v>615</v>
      </c>
      <c r="D18" s="15" t="s">
        <v>72</v>
      </c>
      <c r="E18" s="15" t="s">
        <v>666</v>
      </c>
      <c r="F18" s="15" t="s">
        <v>534</v>
      </c>
      <c r="G18" s="17" t="s">
        <v>177</v>
      </c>
      <c r="H18" s="15" t="s">
        <v>11</v>
      </c>
      <c r="I18" s="15" t="s">
        <v>667</v>
      </c>
      <c r="J18" s="15">
        <v>9</v>
      </c>
      <c r="K18" s="26" t="s">
        <v>272</v>
      </c>
      <c r="L18" s="20">
        <v>0</v>
      </c>
      <c r="M18" s="26">
        <f>K18+L18</f>
        <v>22</v>
      </c>
      <c r="N18" s="20">
        <v>100</v>
      </c>
      <c r="O18" s="21">
        <f t="shared" si="1"/>
        <v>0.22</v>
      </c>
      <c r="P18" s="21"/>
      <c r="Q18" s="64" t="s">
        <v>668</v>
      </c>
    </row>
    <row r="19" spans="1:17" s="7" customFormat="1" ht="15.75">
      <c r="A19" s="15">
        <v>39</v>
      </c>
      <c r="B19" s="26" t="s">
        <v>722</v>
      </c>
      <c r="C19" s="26" t="s">
        <v>44</v>
      </c>
      <c r="D19" s="42" t="s">
        <v>723</v>
      </c>
      <c r="E19" s="15" t="s">
        <v>245</v>
      </c>
      <c r="F19" s="42" t="s">
        <v>534</v>
      </c>
      <c r="G19" s="35" t="s">
        <v>717</v>
      </c>
      <c r="H19" s="34" t="s">
        <v>11</v>
      </c>
      <c r="I19" s="15" t="s">
        <v>535</v>
      </c>
      <c r="J19" s="15" t="s">
        <v>718</v>
      </c>
      <c r="K19" s="26" t="s">
        <v>381</v>
      </c>
      <c r="L19" s="20"/>
      <c r="M19" s="15">
        <v>21</v>
      </c>
      <c r="N19" s="15">
        <v>100</v>
      </c>
      <c r="O19" s="21">
        <f t="shared" si="1"/>
        <v>0.21</v>
      </c>
      <c r="P19" s="21"/>
      <c r="Q19" s="64" t="s">
        <v>719</v>
      </c>
    </row>
    <row r="20" spans="1:17" s="7" customFormat="1" ht="15.75">
      <c r="A20" s="15">
        <v>82</v>
      </c>
      <c r="B20" s="44" t="s">
        <v>404</v>
      </c>
      <c r="C20" s="26" t="s">
        <v>90</v>
      </c>
      <c r="D20" s="26" t="s">
        <v>405</v>
      </c>
      <c r="E20" s="15" t="s">
        <v>245</v>
      </c>
      <c r="F20" s="26"/>
      <c r="G20" s="17" t="s">
        <v>234</v>
      </c>
      <c r="H20" s="15" t="s">
        <v>11</v>
      </c>
      <c r="I20" s="15" t="s">
        <v>235</v>
      </c>
      <c r="J20" s="15" t="s">
        <v>65</v>
      </c>
      <c r="K20" s="26" t="s">
        <v>406</v>
      </c>
      <c r="L20" s="20"/>
      <c r="M20" s="26">
        <f>K20+L20</f>
        <v>20</v>
      </c>
      <c r="N20" s="20">
        <v>100</v>
      </c>
      <c r="O20" s="21">
        <f t="shared" si="1"/>
        <v>0.2</v>
      </c>
      <c r="P20" s="21"/>
      <c r="Q20" s="64" t="s">
        <v>307</v>
      </c>
    </row>
    <row r="21" spans="1:17" s="7" customFormat="1" ht="15.75">
      <c r="A21" s="15">
        <v>13</v>
      </c>
      <c r="B21" s="66" t="s">
        <v>605</v>
      </c>
      <c r="C21" s="26" t="s">
        <v>60</v>
      </c>
      <c r="D21" s="26" t="s">
        <v>45</v>
      </c>
      <c r="E21" s="15" t="s">
        <v>245</v>
      </c>
      <c r="F21" s="42" t="s">
        <v>534</v>
      </c>
      <c r="G21" s="31" t="s">
        <v>598</v>
      </c>
      <c r="H21" s="15" t="s">
        <v>11</v>
      </c>
      <c r="I21" s="15" t="s">
        <v>235</v>
      </c>
      <c r="J21" s="15" t="s">
        <v>50</v>
      </c>
      <c r="K21" s="26" t="s">
        <v>406</v>
      </c>
      <c r="L21" s="20">
        <v>0</v>
      </c>
      <c r="M21" s="26">
        <f>K21+L21</f>
        <v>20</v>
      </c>
      <c r="N21" s="20">
        <v>100</v>
      </c>
      <c r="O21" s="21">
        <f t="shared" si="1"/>
        <v>0.2</v>
      </c>
      <c r="P21" s="21"/>
      <c r="Q21" s="26" t="s">
        <v>600</v>
      </c>
    </row>
    <row r="22" spans="1:17" s="7" customFormat="1" ht="15.75">
      <c r="A22" s="15">
        <v>9</v>
      </c>
      <c r="B22" s="15" t="s">
        <v>679</v>
      </c>
      <c r="C22" s="15" t="s">
        <v>680</v>
      </c>
      <c r="D22" s="15" t="s">
        <v>21</v>
      </c>
      <c r="E22" s="15" t="s">
        <v>666</v>
      </c>
      <c r="F22" s="15" t="s">
        <v>534</v>
      </c>
      <c r="G22" s="17" t="s">
        <v>177</v>
      </c>
      <c r="H22" s="15" t="s">
        <v>11</v>
      </c>
      <c r="I22" s="15" t="s">
        <v>667</v>
      </c>
      <c r="J22" s="15">
        <v>9</v>
      </c>
      <c r="K22" s="26" t="s">
        <v>406</v>
      </c>
      <c r="L22" s="20">
        <v>0</v>
      </c>
      <c r="M22" s="26">
        <f>K22+L22</f>
        <v>20</v>
      </c>
      <c r="N22" s="20">
        <v>100</v>
      </c>
      <c r="O22" s="21">
        <f t="shared" si="1"/>
        <v>0.2</v>
      </c>
      <c r="P22" s="21"/>
      <c r="Q22" s="26" t="s">
        <v>668</v>
      </c>
    </row>
    <row r="23" spans="1:17" s="7" customFormat="1" ht="15.75">
      <c r="A23" s="15">
        <v>11</v>
      </c>
      <c r="B23" s="26" t="s">
        <v>681</v>
      </c>
      <c r="C23" s="26" t="s">
        <v>57</v>
      </c>
      <c r="D23" s="42" t="s">
        <v>16</v>
      </c>
      <c r="E23" s="15" t="s">
        <v>666</v>
      </c>
      <c r="F23" s="26" t="s">
        <v>534</v>
      </c>
      <c r="G23" s="17" t="s">
        <v>177</v>
      </c>
      <c r="H23" s="15" t="s">
        <v>11</v>
      </c>
      <c r="I23" s="15" t="s">
        <v>667</v>
      </c>
      <c r="J23" s="15">
        <v>9</v>
      </c>
      <c r="K23" s="26" t="s">
        <v>406</v>
      </c>
      <c r="L23" s="20">
        <v>0</v>
      </c>
      <c r="M23" s="26">
        <f>K23+L23</f>
        <v>20</v>
      </c>
      <c r="N23" s="20">
        <v>100</v>
      </c>
      <c r="O23" s="21">
        <f t="shared" si="1"/>
        <v>0.2</v>
      </c>
      <c r="P23" s="21"/>
      <c r="Q23" s="26" t="s">
        <v>668</v>
      </c>
    </row>
    <row r="24" spans="1:17" s="7" customFormat="1" ht="15.75">
      <c r="A24" s="15">
        <v>85</v>
      </c>
      <c r="B24" s="63" t="s">
        <v>409</v>
      </c>
      <c r="C24" s="15" t="s">
        <v>410</v>
      </c>
      <c r="D24" s="15" t="s">
        <v>93</v>
      </c>
      <c r="E24" s="15" t="s">
        <v>245</v>
      </c>
      <c r="F24" s="15"/>
      <c r="G24" s="17" t="s">
        <v>234</v>
      </c>
      <c r="H24" s="15" t="s">
        <v>11</v>
      </c>
      <c r="I24" s="15" t="s">
        <v>235</v>
      </c>
      <c r="J24" s="15" t="s">
        <v>65</v>
      </c>
      <c r="K24" s="26" t="s">
        <v>246</v>
      </c>
      <c r="L24" s="20"/>
      <c r="M24" s="26">
        <f>K24+L24</f>
        <v>18</v>
      </c>
      <c r="N24" s="20">
        <v>100</v>
      </c>
      <c r="O24" s="21">
        <f t="shared" si="1"/>
        <v>0.18</v>
      </c>
      <c r="P24" s="21"/>
      <c r="Q24" s="64" t="s">
        <v>307</v>
      </c>
    </row>
    <row r="25" spans="1:17" s="7" customFormat="1" ht="15.75">
      <c r="A25" s="15">
        <v>91</v>
      </c>
      <c r="B25" s="26" t="s">
        <v>424</v>
      </c>
      <c r="C25" s="42" t="s">
        <v>301</v>
      </c>
      <c r="D25" s="26" t="s">
        <v>94</v>
      </c>
      <c r="E25" s="15" t="s">
        <v>245</v>
      </c>
      <c r="F25" s="42"/>
      <c r="G25" s="17" t="s">
        <v>234</v>
      </c>
      <c r="H25" s="15" t="s">
        <v>11</v>
      </c>
      <c r="I25" s="15" t="s">
        <v>235</v>
      </c>
      <c r="J25" s="15" t="s">
        <v>414</v>
      </c>
      <c r="K25" s="26" t="s">
        <v>246</v>
      </c>
      <c r="L25" s="20"/>
      <c r="M25" s="26" t="s">
        <v>246</v>
      </c>
      <c r="N25" s="20">
        <v>100</v>
      </c>
      <c r="O25" s="21">
        <f t="shared" si="1"/>
        <v>0.18</v>
      </c>
      <c r="P25" s="21"/>
      <c r="Q25" s="26" t="s">
        <v>237</v>
      </c>
    </row>
    <row r="26" spans="1:17" s="7" customFormat="1" ht="15.75">
      <c r="A26" s="15">
        <v>89</v>
      </c>
      <c r="B26" s="44" t="s">
        <v>419</v>
      </c>
      <c r="C26" s="15" t="s">
        <v>420</v>
      </c>
      <c r="D26" s="15" t="s">
        <v>96</v>
      </c>
      <c r="E26" s="15" t="s">
        <v>233</v>
      </c>
      <c r="F26" s="15"/>
      <c r="G26" s="17" t="s">
        <v>234</v>
      </c>
      <c r="H26" s="15" t="s">
        <v>11</v>
      </c>
      <c r="I26" s="15" t="s">
        <v>235</v>
      </c>
      <c r="J26" s="15" t="s">
        <v>414</v>
      </c>
      <c r="K26" s="26" t="s">
        <v>327</v>
      </c>
      <c r="L26" s="20"/>
      <c r="M26" s="26" t="s">
        <v>327</v>
      </c>
      <c r="N26" s="20">
        <v>100</v>
      </c>
      <c r="O26" s="21">
        <f t="shared" si="1"/>
        <v>0.17</v>
      </c>
      <c r="P26" s="21"/>
      <c r="Q26" s="26" t="s">
        <v>237</v>
      </c>
    </row>
    <row r="27" spans="1:17" s="7" customFormat="1" ht="15.75">
      <c r="A27" s="15">
        <v>50</v>
      </c>
      <c r="B27" s="63" t="s">
        <v>525</v>
      </c>
      <c r="C27" s="15" t="s">
        <v>183</v>
      </c>
      <c r="D27" s="15" t="s">
        <v>100</v>
      </c>
      <c r="E27" s="15" t="s">
        <v>245</v>
      </c>
      <c r="F27" s="15"/>
      <c r="G27" s="25" t="s">
        <v>110</v>
      </c>
      <c r="H27" s="15" t="s">
        <v>11</v>
      </c>
      <c r="I27" s="15" t="s">
        <v>454</v>
      </c>
      <c r="J27" s="15">
        <v>9</v>
      </c>
      <c r="K27" s="26"/>
      <c r="L27" s="20"/>
      <c r="M27" s="26" t="s">
        <v>327</v>
      </c>
      <c r="N27" s="20">
        <v>100</v>
      </c>
      <c r="O27" s="21">
        <f t="shared" si="1"/>
        <v>0.17</v>
      </c>
      <c r="P27" s="21"/>
      <c r="Q27" s="26" t="s">
        <v>455</v>
      </c>
    </row>
    <row r="28" spans="1:17" s="7" customFormat="1" ht="15.75">
      <c r="A28" s="15">
        <v>83</v>
      </c>
      <c r="B28" s="26" t="s">
        <v>407</v>
      </c>
      <c r="C28" s="26" t="s">
        <v>408</v>
      </c>
      <c r="D28" s="26" t="s">
        <v>287</v>
      </c>
      <c r="E28" s="15" t="s">
        <v>233</v>
      </c>
      <c r="F28" s="26"/>
      <c r="G28" s="17" t="s">
        <v>234</v>
      </c>
      <c r="H28" s="15" t="s">
        <v>11</v>
      </c>
      <c r="I28" s="15" t="s">
        <v>235</v>
      </c>
      <c r="J28" s="15" t="s">
        <v>65</v>
      </c>
      <c r="K28" s="26" t="s">
        <v>248</v>
      </c>
      <c r="L28" s="20"/>
      <c r="M28" s="26">
        <f t="shared" ref="M28:M36" si="2">K28+L28</f>
        <v>16</v>
      </c>
      <c r="N28" s="20">
        <v>100</v>
      </c>
      <c r="O28" s="21">
        <f t="shared" si="1"/>
        <v>0.16</v>
      </c>
      <c r="P28" s="21"/>
      <c r="Q28" s="26" t="s">
        <v>307</v>
      </c>
    </row>
    <row r="29" spans="1:17" s="7" customFormat="1" ht="15.75">
      <c r="A29" s="15">
        <v>86</v>
      </c>
      <c r="B29" s="63" t="s">
        <v>411</v>
      </c>
      <c r="C29" s="15" t="s">
        <v>298</v>
      </c>
      <c r="D29" s="15" t="s">
        <v>82</v>
      </c>
      <c r="E29" s="15" t="s">
        <v>233</v>
      </c>
      <c r="F29" s="15"/>
      <c r="G29" s="17" t="s">
        <v>234</v>
      </c>
      <c r="H29" s="15" t="s">
        <v>11</v>
      </c>
      <c r="I29" s="15" t="s">
        <v>235</v>
      </c>
      <c r="J29" s="15" t="s">
        <v>65</v>
      </c>
      <c r="K29" s="26" t="s">
        <v>330</v>
      </c>
      <c r="L29" s="20"/>
      <c r="M29" s="26">
        <f t="shared" si="2"/>
        <v>15</v>
      </c>
      <c r="N29" s="20">
        <v>100</v>
      </c>
      <c r="O29" s="21">
        <f t="shared" si="1"/>
        <v>0.15</v>
      </c>
      <c r="P29" s="21"/>
      <c r="Q29" s="64" t="s">
        <v>307</v>
      </c>
    </row>
    <row r="30" spans="1:17" s="7" customFormat="1" ht="15.75">
      <c r="A30" s="15">
        <v>17</v>
      </c>
      <c r="B30" s="15" t="s">
        <v>583</v>
      </c>
      <c r="C30" s="15" t="s">
        <v>460</v>
      </c>
      <c r="D30" s="15" t="s">
        <v>36</v>
      </c>
      <c r="E30" s="15" t="s">
        <v>233</v>
      </c>
      <c r="F30" s="15"/>
      <c r="G30" s="17" t="s">
        <v>147</v>
      </c>
      <c r="H30" s="15" t="s">
        <v>11</v>
      </c>
      <c r="I30" s="15" t="s">
        <v>535</v>
      </c>
      <c r="J30" s="15">
        <v>9</v>
      </c>
      <c r="K30" s="26" t="s">
        <v>330</v>
      </c>
      <c r="L30" s="20"/>
      <c r="M30" s="26">
        <f t="shared" si="2"/>
        <v>15</v>
      </c>
      <c r="N30" s="20">
        <v>100</v>
      </c>
      <c r="O30" s="21">
        <f t="shared" si="1"/>
        <v>0.15</v>
      </c>
      <c r="P30" s="21"/>
      <c r="Q30" s="64" t="s">
        <v>579</v>
      </c>
    </row>
    <row r="31" spans="1:17" s="7" customFormat="1" ht="15.75">
      <c r="A31" s="15">
        <v>11</v>
      </c>
      <c r="B31" s="66" t="s">
        <v>610</v>
      </c>
      <c r="C31" s="15" t="s">
        <v>317</v>
      </c>
      <c r="D31" s="15" t="s">
        <v>202</v>
      </c>
      <c r="E31" s="15" t="s">
        <v>233</v>
      </c>
      <c r="F31" s="42" t="s">
        <v>534</v>
      </c>
      <c r="G31" s="31" t="s">
        <v>598</v>
      </c>
      <c r="H31" s="15" t="s">
        <v>11</v>
      </c>
      <c r="I31" s="15" t="s">
        <v>235</v>
      </c>
      <c r="J31" s="34" t="s">
        <v>65</v>
      </c>
      <c r="K31" s="26" t="s">
        <v>330</v>
      </c>
      <c r="L31" s="20">
        <v>0</v>
      </c>
      <c r="M31" s="26">
        <f t="shared" si="2"/>
        <v>15</v>
      </c>
      <c r="N31" s="20">
        <v>100</v>
      </c>
      <c r="O31" s="21">
        <f t="shared" si="1"/>
        <v>0.15</v>
      </c>
      <c r="P31" s="21"/>
      <c r="Q31" s="26" t="s">
        <v>600</v>
      </c>
    </row>
    <row r="32" spans="1:17" s="7" customFormat="1" ht="15.75">
      <c r="A32" s="15">
        <v>10</v>
      </c>
      <c r="B32" s="26" t="s">
        <v>682</v>
      </c>
      <c r="C32" s="26" t="s">
        <v>179</v>
      </c>
      <c r="D32" s="42" t="s">
        <v>49</v>
      </c>
      <c r="E32" s="15" t="s">
        <v>233</v>
      </c>
      <c r="F32" s="26" t="s">
        <v>683</v>
      </c>
      <c r="G32" s="17" t="s">
        <v>177</v>
      </c>
      <c r="H32" s="15" t="s">
        <v>11</v>
      </c>
      <c r="I32" s="15" t="s">
        <v>667</v>
      </c>
      <c r="J32" s="15">
        <v>9</v>
      </c>
      <c r="K32" s="26" t="s">
        <v>330</v>
      </c>
      <c r="L32" s="20">
        <v>0</v>
      </c>
      <c r="M32" s="26">
        <f t="shared" si="2"/>
        <v>15</v>
      </c>
      <c r="N32" s="20">
        <v>100</v>
      </c>
      <c r="O32" s="21">
        <f t="shared" si="1"/>
        <v>0.15</v>
      </c>
      <c r="P32" s="21"/>
      <c r="Q32" s="64" t="s">
        <v>668</v>
      </c>
    </row>
    <row r="33" spans="1:17" s="7" customFormat="1" ht="15.75">
      <c r="A33" s="15">
        <v>96</v>
      </c>
      <c r="B33" s="63" t="s">
        <v>431</v>
      </c>
      <c r="C33" s="15" t="s">
        <v>71</v>
      </c>
      <c r="D33" s="15" t="s">
        <v>54</v>
      </c>
      <c r="E33" s="15" t="s">
        <v>245</v>
      </c>
      <c r="F33" s="15"/>
      <c r="G33" s="17" t="s">
        <v>234</v>
      </c>
      <c r="H33" s="15" t="s">
        <v>11</v>
      </c>
      <c r="I33" s="15" t="s">
        <v>235</v>
      </c>
      <c r="J33" s="15" t="s">
        <v>50</v>
      </c>
      <c r="K33" s="26" t="s">
        <v>277</v>
      </c>
      <c r="L33" s="20"/>
      <c r="M33" s="26">
        <f t="shared" si="2"/>
        <v>14</v>
      </c>
      <c r="N33" s="20">
        <v>100</v>
      </c>
      <c r="O33" s="21">
        <f t="shared" si="1"/>
        <v>0.14000000000000001</v>
      </c>
      <c r="P33" s="21"/>
      <c r="Q33" s="64" t="s">
        <v>307</v>
      </c>
    </row>
    <row r="34" spans="1:17" s="7" customFormat="1" ht="15.75">
      <c r="A34" s="15">
        <v>15</v>
      </c>
      <c r="B34" s="44" t="s">
        <v>584</v>
      </c>
      <c r="C34" s="26" t="s">
        <v>87</v>
      </c>
      <c r="D34" s="26" t="s">
        <v>80</v>
      </c>
      <c r="E34" s="15" t="s">
        <v>245</v>
      </c>
      <c r="F34" s="26"/>
      <c r="G34" s="17" t="s">
        <v>147</v>
      </c>
      <c r="H34" s="15" t="s">
        <v>11</v>
      </c>
      <c r="I34" s="15" t="s">
        <v>535</v>
      </c>
      <c r="J34" s="15">
        <v>9</v>
      </c>
      <c r="K34" s="26" t="s">
        <v>265</v>
      </c>
      <c r="L34" s="20"/>
      <c r="M34" s="26">
        <f t="shared" si="2"/>
        <v>13</v>
      </c>
      <c r="N34" s="20">
        <v>100</v>
      </c>
      <c r="O34" s="21">
        <f t="shared" si="1"/>
        <v>0.13</v>
      </c>
      <c r="P34" s="21"/>
      <c r="Q34" s="64" t="s">
        <v>579</v>
      </c>
    </row>
    <row r="35" spans="1:17" s="7" customFormat="1" ht="17.25" customHeight="1">
      <c r="A35" s="15">
        <v>16</v>
      </c>
      <c r="B35" s="66" t="s">
        <v>606</v>
      </c>
      <c r="C35" s="15" t="s">
        <v>317</v>
      </c>
      <c r="D35" s="15" t="s">
        <v>447</v>
      </c>
      <c r="E35" s="15" t="s">
        <v>233</v>
      </c>
      <c r="F35" s="42" t="s">
        <v>534</v>
      </c>
      <c r="G35" s="31" t="s">
        <v>598</v>
      </c>
      <c r="H35" s="15" t="s">
        <v>11</v>
      </c>
      <c r="I35" s="15" t="s">
        <v>235</v>
      </c>
      <c r="J35" s="15" t="s">
        <v>50</v>
      </c>
      <c r="K35" s="26" t="s">
        <v>265</v>
      </c>
      <c r="L35" s="20">
        <v>0</v>
      </c>
      <c r="M35" s="26">
        <f t="shared" si="2"/>
        <v>13</v>
      </c>
      <c r="N35" s="20">
        <v>100</v>
      </c>
      <c r="O35" s="21">
        <f t="shared" si="1"/>
        <v>0.13</v>
      </c>
      <c r="P35" s="21"/>
      <c r="Q35" s="26" t="s">
        <v>600</v>
      </c>
    </row>
    <row r="36" spans="1:17" s="7" customFormat="1" ht="17.25" customHeight="1">
      <c r="A36" s="15">
        <v>10</v>
      </c>
      <c r="B36" s="66" t="s">
        <v>611</v>
      </c>
      <c r="C36" s="15" t="s">
        <v>87</v>
      </c>
      <c r="D36" s="15" t="s">
        <v>45</v>
      </c>
      <c r="E36" s="15" t="s">
        <v>245</v>
      </c>
      <c r="F36" s="42" t="s">
        <v>534</v>
      </c>
      <c r="G36" s="31" t="s">
        <v>598</v>
      </c>
      <c r="H36" s="15" t="s">
        <v>11</v>
      </c>
      <c r="I36" s="15" t="s">
        <v>235</v>
      </c>
      <c r="J36" s="34" t="s">
        <v>65</v>
      </c>
      <c r="K36" s="26" t="s">
        <v>265</v>
      </c>
      <c r="L36" s="20">
        <v>0</v>
      </c>
      <c r="M36" s="26">
        <f t="shared" si="2"/>
        <v>13</v>
      </c>
      <c r="N36" s="20">
        <v>100</v>
      </c>
      <c r="O36" s="21">
        <f t="shared" si="1"/>
        <v>0.13</v>
      </c>
      <c r="P36" s="21"/>
      <c r="Q36" s="26" t="s">
        <v>600</v>
      </c>
    </row>
    <row r="37" spans="1:17" s="7" customFormat="1" ht="15.75">
      <c r="A37" s="15">
        <v>45</v>
      </c>
      <c r="B37" s="44" t="s">
        <v>518</v>
      </c>
      <c r="C37" s="15" t="s">
        <v>460</v>
      </c>
      <c r="D37" s="15" t="s">
        <v>82</v>
      </c>
      <c r="E37" s="15" t="s">
        <v>233</v>
      </c>
      <c r="F37" s="15"/>
      <c r="G37" s="25" t="s">
        <v>110</v>
      </c>
      <c r="H37" s="15" t="s">
        <v>11</v>
      </c>
      <c r="I37" s="15" t="s">
        <v>454</v>
      </c>
      <c r="J37" s="15">
        <v>9</v>
      </c>
      <c r="K37" s="26"/>
      <c r="L37" s="20"/>
      <c r="M37" s="26" t="s">
        <v>274</v>
      </c>
      <c r="N37" s="20">
        <v>100</v>
      </c>
      <c r="O37" s="21">
        <f t="shared" si="1"/>
        <v>0.12</v>
      </c>
      <c r="P37" s="21"/>
      <c r="Q37" s="26" t="s">
        <v>455</v>
      </c>
    </row>
    <row r="38" spans="1:17" s="7" customFormat="1" ht="15.75">
      <c r="A38" s="15">
        <v>12</v>
      </c>
      <c r="B38" s="66" t="s">
        <v>609</v>
      </c>
      <c r="C38" s="26" t="s">
        <v>526</v>
      </c>
      <c r="D38" s="42" t="s">
        <v>82</v>
      </c>
      <c r="E38" s="15" t="s">
        <v>233</v>
      </c>
      <c r="F38" s="42" t="s">
        <v>534</v>
      </c>
      <c r="G38" s="31" t="s">
        <v>598</v>
      </c>
      <c r="H38" s="15" t="s">
        <v>11</v>
      </c>
      <c r="I38" s="15" t="s">
        <v>235</v>
      </c>
      <c r="J38" s="15" t="s">
        <v>414</v>
      </c>
      <c r="K38" s="26" t="s">
        <v>274</v>
      </c>
      <c r="L38" s="20">
        <v>0</v>
      </c>
      <c r="M38" s="26">
        <f>K38+L38</f>
        <v>12</v>
      </c>
      <c r="N38" s="20">
        <v>100</v>
      </c>
      <c r="O38" s="21">
        <f t="shared" si="1"/>
        <v>0.12</v>
      </c>
      <c r="P38" s="21"/>
      <c r="Q38" s="26" t="s">
        <v>600</v>
      </c>
    </row>
    <row r="39" spans="1:17" s="7" customFormat="1" ht="15.75">
      <c r="A39" s="15">
        <v>19</v>
      </c>
      <c r="B39" s="66" t="s">
        <v>596</v>
      </c>
      <c r="C39" s="26" t="s">
        <v>597</v>
      </c>
      <c r="D39" s="26" t="s">
        <v>94</v>
      </c>
      <c r="E39" s="15" t="s">
        <v>245</v>
      </c>
      <c r="F39" s="42" t="s">
        <v>534</v>
      </c>
      <c r="G39" s="31" t="s">
        <v>598</v>
      </c>
      <c r="H39" s="15" t="s">
        <v>11</v>
      </c>
      <c r="I39" s="15" t="s">
        <v>235</v>
      </c>
      <c r="J39" s="15" t="s">
        <v>599</v>
      </c>
      <c r="K39" s="26" t="s">
        <v>367</v>
      </c>
      <c r="L39" s="20">
        <v>0</v>
      </c>
      <c r="M39" s="26">
        <f>K39+L39</f>
        <v>11</v>
      </c>
      <c r="N39" s="20">
        <v>100</v>
      </c>
      <c r="O39" s="21">
        <f t="shared" si="1"/>
        <v>0.11</v>
      </c>
      <c r="P39" s="21"/>
      <c r="Q39" s="26" t="s">
        <v>600</v>
      </c>
    </row>
    <row r="40" spans="1:17" s="7" customFormat="1" ht="15.75">
      <c r="A40" s="15">
        <v>47</v>
      </c>
      <c r="B40" s="44" t="s">
        <v>519</v>
      </c>
      <c r="C40" s="15" t="s">
        <v>408</v>
      </c>
      <c r="D40" s="15" t="s">
        <v>36</v>
      </c>
      <c r="E40" s="15" t="s">
        <v>233</v>
      </c>
      <c r="F40" s="15"/>
      <c r="G40" s="25" t="s">
        <v>110</v>
      </c>
      <c r="H40" s="15" t="s">
        <v>11</v>
      </c>
      <c r="I40" s="15" t="s">
        <v>454</v>
      </c>
      <c r="J40" s="15">
        <v>9</v>
      </c>
      <c r="K40" s="26"/>
      <c r="L40" s="20"/>
      <c r="M40" s="26" t="s">
        <v>254</v>
      </c>
      <c r="N40" s="20">
        <v>100</v>
      </c>
      <c r="O40" s="21">
        <f t="shared" si="1"/>
        <v>0.1</v>
      </c>
      <c r="P40" s="21"/>
      <c r="Q40" s="26" t="s">
        <v>455</v>
      </c>
    </row>
    <row r="41" spans="1:17" s="7" customFormat="1" ht="15.75">
      <c r="A41" s="26"/>
      <c r="B41" s="15" t="s">
        <v>562</v>
      </c>
      <c r="C41" s="15" t="s">
        <v>78</v>
      </c>
      <c r="D41" s="15" t="s">
        <v>561</v>
      </c>
      <c r="E41" s="15" t="s">
        <v>563</v>
      </c>
      <c r="F41" s="26"/>
      <c r="G41" s="17" t="s">
        <v>541</v>
      </c>
      <c r="H41" s="15" t="s">
        <v>11</v>
      </c>
      <c r="I41" s="15"/>
      <c r="J41" s="15">
        <v>9</v>
      </c>
      <c r="K41" s="26"/>
      <c r="L41" s="20"/>
      <c r="M41" s="26" t="s">
        <v>484</v>
      </c>
      <c r="N41" s="20">
        <v>100</v>
      </c>
      <c r="O41" s="21">
        <f t="shared" si="1"/>
        <v>0.09</v>
      </c>
      <c r="P41" s="21"/>
      <c r="Q41" s="64" t="s">
        <v>564</v>
      </c>
    </row>
    <row r="42" spans="1:17" s="7" customFormat="1" ht="15.75">
      <c r="A42" s="15"/>
      <c r="B42" s="15" t="s">
        <v>567</v>
      </c>
      <c r="C42" s="15" t="s">
        <v>48</v>
      </c>
      <c r="D42" s="15" t="s">
        <v>568</v>
      </c>
      <c r="E42" s="15" t="s">
        <v>245</v>
      </c>
      <c r="F42" s="15"/>
      <c r="G42" s="17" t="s">
        <v>541</v>
      </c>
      <c r="H42" s="15" t="s">
        <v>11</v>
      </c>
      <c r="I42" s="15"/>
      <c r="J42" s="15">
        <v>9</v>
      </c>
      <c r="K42" s="26"/>
      <c r="L42" s="20"/>
      <c r="M42" s="26" t="s">
        <v>484</v>
      </c>
      <c r="N42" s="20">
        <v>100</v>
      </c>
      <c r="O42" s="21">
        <f t="shared" si="1"/>
        <v>0.09</v>
      </c>
      <c r="P42" s="21"/>
      <c r="Q42" s="64" t="s">
        <v>564</v>
      </c>
    </row>
    <row r="43" spans="1:17" s="7" customFormat="1" ht="15.75">
      <c r="A43" s="15">
        <v>88</v>
      </c>
      <c r="B43" s="26" t="s">
        <v>416</v>
      </c>
      <c r="C43" s="26" t="s">
        <v>417</v>
      </c>
      <c r="D43" s="26" t="s">
        <v>36</v>
      </c>
      <c r="E43" s="15" t="s">
        <v>233</v>
      </c>
      <c r="F43" s="26"/>
      <c r="G43" s="17" t="s">
        <v>234</v>
      </c>
      <c r="H43" s="15" t="s">
        <v>11</v>
      </c>
      <c r="I43" s="15" t="s">
        <v>235</v>
      </c>
      <c r="J43" s="15" t="s">
        <v>414</v>
      </c>
      <c r="K43" s="26" t="s">
        <v>418</v>
      </c>
      <c r="L43" s="20"/>
      <c r="M43" s="26" t="s">
        <v>418</v>
      </c>
      <c r="N43" s="20">
        <v>100</v>
      </c>
      <c r="O43" s="21">
        <f t="shared" si="1"/>
        <v>7.0000000000000007E-2</v>
      </c>
      <c r="P43" s="21"/>
      <c r="Q43" s="26" t="s">
        <v>237</v>
      </c>
    </row>
    <row r="44" spans="1:17" s="7" customFormat="1" ht="15.75">
      <c r="A44" s="26"/>
      <c r="B44" s="26" t="s">
        <v>575</v>
      </c>
      <c r="C44" s="26" t="s">
        <v>78</v>
      </c>
      <c r="D44" s="42" t="s">
        <v>49</v>
      </c>
      <c r="E44" s="15" t="s">
        <v>233</v>
      </c>
      <c r="F44" s="26"/>
      <c r="G44" s="17" t="s">
        <v>541</v>
      </c>
      <c r="H44" s="15" t="s">
        <v>11</v>
      </c>
      <c r="I44" s="15"/>
      <c r="J44" s="15">
        <v>9</v>
      </c>
      <c r="K44" s="26"/>
      <c r="L44" s="20"/>
      <c r="M44" s="26" t="s">
        <v>418</v>
      </c>
      <c r="N44" s="20">
        <v>100</v>
      </c>
      <c r="O44" s="21">
        <f t="shared" si="1"/>
        <v>7.0000000000000007E-2</v>
      </c>
      <c r="P44" s="21"/>
      <c r="Q44" s="26" t="s">
        <v>572</v>
      </c>
    </row>
    <row r="45" spans="1:17" s="7" customFormat="1" ht="15.75">
      <c r="A45" s="15">
        <v>90</v>
      </c>
      <c r="B45" s="26" t="s">
        <v>421</v>
      </c>
      <c r="C45" s="26" t="s">
        <v>422</v>
      </c>
      <c r="D45" s="42" t="s">
        <v>96</v>
      </c>
      <c r="E45" s="15" t="s">
        <v>233</v>
      </c>
      <c r="F45" s="26"/>
      <c r="G45" s="17" t="s">
        <v>234</v>
      </c>
      <c r="H45" s="15" t="s">
        <v>11</v>
      </c>
      <c r="I45" s="15" t="s">
        <v>235</v>
      </c>
      <c r="J45" s="15" t="s">
        <v>414</v>
      </c>
      <c r="K45" s="26" t="s">
        <v>423</v>
      </c>
      <c r="L45" s="20"/>
      <c r="M45" s="26" t="s">
        <v>423</v>
      </c>
      <c r="N45" s="20">
        <v>100</v>
      </c>
      <c r="O45" s="21">
        <f t="shared" si="1"/>
        <v>0.06</v>
      </c>
      <c r="P45" s="21"/>
      <c r="Q45" s="26" t="s">
        <v>237</v>
      </c>
    </row>
    <row r="46" spans="1:17" s="7" customFormat="1" ht="15.75">
      <c r="A46" s="15">
        <v>49</v>
      </c>
      <c r="B46" s="26" t="s">
        <v>523</v>
      </c>
      <c r="C46" s="26" t="s">
        <v>524</v>
      </c>
      <c r="D46" s="42" t="s">
        <v>45</v>
      </c>
      <c r="E46" s="15" t="s">
        <v>245</v>
      </c>
      <c r="F46" s="26"/>
      <c r="G46" s="25" t="s">
        <v>110</v>
      </c>
      <c r="H46" s="15" t="s">
        <v>11</v>
      </c>
      <c r="I46" s="15" t="s">
        <v>454</v>
      </c>
      <c r="J46" s="15">
        <v>9</v>
      </c>
      <c r="K46" s="26"/>
      <c r="L46" s="20"/>
      <c r="M46" s="26" t="s">
        <v>423</v>
      </c>
      <c r="N46" s="20">
        <v>100</v>
      </c>
      <c r="O46" s="21">
        <f t="shared" si="1"/>
        <v>0.06</v>
      </c>
      <c r="P46" s="21"/>
      <c r="Q46" s="26" t="s">
        <v>455</v>
      </c>
    </row>
    <row r="47" spans="1:17" s="7" customFormat="1" ht="15.75">
      <c r="A47" s="20"/>
      <c r="B47" s="15" t="s">
        <v>569</v>
      </c>
      <c r="C47" s="15" t="s">
        <v>183</v>
      </c>
      <c r="D47" s="15" t="s">
        <v>570</v>
      </c>
      <c r="E47" s="15" t="s">
        <v>245</v>
      </c>
      <c r="F47" s="20"/>
      <c r="G47" s="17" t="s">
        <v>541</v>
      </c>
      <c r="H47" s="15" t="s">
        <v>11</v>
      </c>
      <c r="I47" s="15"/>
      <c r="J47" s="15">
        <v>9</v>
      </c>
      <c r="K47" s="26"/>
      <c r="L47" s="20"/>
      <c r="M47" s="26" t="s">
        <v>423</v>
      </c>
      <c r="N47" s="20">
        <v>100</v>
      </c>
      <c r="O47" s="21">
        <f t="shared" si="1"/>
        <v>0.06</v>
      </c>
      <c r="P47" s="21"/>
      <c r="Q47" s="64" t="s">
        <v>564</v>
      </c>
    </row>
    <row r="48" spans="1:17" s="7" customFormat="1" ht="15.75">
      <c r="A48" s="26"/>
      <c r="B48" s="15" t="s">
        <v>571</v>
      </c>
      <c r="C48" s="15" t="s">
        <v>549</v>
      </c>
      <c r="D48" s="15" t="s">
        <v>117</v>
      </c>
      <c r="E48" s="15" t="s">
        <v>245</v>
      </c>
      <c r="F48" s="26"/>
      <c r="G48" s="17" t="s">
        <v>541</v>
      </c>
      <c r="H48" s="15" t="s">
        <v>11</v>
      </c>
      <c r="I48" s="15"/>
      <c r="J48" s="15">
        <v>9</v>
      </c>
      <c r="K48" s="26"/>
      <c r="L48" s="20"/>
      <c r="M48" s="26" t="s">
        <v>423</v>
      </c>
      <c r="N48" s="20">
        <v>100</v>
      </c>
      <c r="O48" s="21">
        <f t="shared" si="1"/>
        <v>0.06</v>
      </c>
      <c r="P48" s="21"/>
      <c r="Q48" s="64" t="s">
        <v>572</v>
      </c>
    </row>
    <row r="49" spans="1:17" s="7" customFormat="1" ht="15.75">
      <c r="A49" s="15">
        <v>16</v>
      </c>
      <c r="B49" s="26" t="s">
        <v>585</v>
      </c>
      <c r="C49" s="26" t="s">
        <v>473</v>
      </c>
      <c r="D49" s="26" t="s">
        <v>10</v>
      </c>
      <c r="E49" s="15" t="s">
        <v>245</v>
      </c>
      <c r="F49" s="26"/>
      <c r="G49" s="17" t="s">
        <v>147</v>
      </c>
      <c r="H49" s="15" t="s">
        <v>11</v>
      </c>
      <c r="I49" s="15" t="s">
        <v>535</v>
      </c>
      <c r="J49" s="15">
        <v>9</v>
      </c>
      <c r="K49" s="26" t="s">
        <v>423</v>
      </c>
      <c r="L49" s="20"/>
      <c r="M49" s="26">
        <f>K49+L49</f>
        <v>6</v>
      </c>
      <c r="N49" s="20">
        <v>100</v>
      </c>
      <c r="O49" s="21">
        <f t="shared" si="1"/>
        <v>0.06</v>
      </c>
      <c r="P49" s="21"/>
      <c r="Q49" s="26" t="s">
        <v>579</v>
      </c>
    </row>
    <row r="50" spans="1:17" s="7" customFormat="1" ht="15.75">
      <c r="A50" s="15">
        <v>87</v>
      </c>
      <c r="B50" s="26" t="s">
        <v>412</v>
      </c>
      <c r="C50" s="42" t="s">
        <v>413</v>
      </c>
      <c r="D50" s="26" t="s">
        <v>352</v>
      </c>
      <c r="E50" s="15" t="s">
        <v>245</v>
      </c>
      <c r="F50" s="42"/>
      <c r="G50" s="17" t="s">
        <v>234</v>
      </c>
      <c r="H50" s="15" t="s">
        <v>11</v>
      </c>
      <c r="I50" s="15" t="s">
        <v>235</v>
      </c>
      <c r="J50" s="15" t="s">
        <v>414</v>
      </c>
      <c r="K50" s="26" t="s">
        <v>415</v>
      </c>
      <c r="L50" s="20"/>
      <c r="M50" s="26" t="s">
        <v>415</v>
      </c>
      <c r="N50" s="20">
        <v>100</v>
      </c>
      <c r="O50" s="21">
        <f t="shared" si="1"/>
        <v>0.05</v>
      </c>
      <c r="P50" s="21"/>
      <c r="Q50" s="26" t="s">
        <v>237</v>
      </c>
    </row>
    <row r="51" spans="1:17" s="7" customFormat="1" ht="15.75">
      <c r="A51" s="15">
        <v>46</v>
      </c>
      <c r="B51" s="44" t="s">
        <v>518</v>
      </c>
      <c r="C51" s="26" t="s">
        <v>183</v>
      </c>
      <c r="D51" s="42" t="s">
        <v>79</v>
      </c>
      <c r="E51" s="15" t="s">
        <v>245</v>
      </c>
      <c r="F51" s="26"/>
      <c r="G51" s="25" t="s">
        <v>110</v>
      </c>
      <c r="H51" s="15" t="s">
        <v>11</v>
      </c>
      <c r="I51" s="15" t="s">
        <v>454</v>
      </c>
      <c r="J51" s="15">
        <v>9</v>
      </c>
      <c r="K51" s="26"/>
      <c r="L51" s="20"/>
      <c r="M51" s="26" t="s">
        <v>415</v>
      </c>
      <c r="N51" s="20">
        <v>100</v>
      </c>
      <c r="O51" s="21">
        <f t="shared" si="1"/>
        <v>0.05</v>
      </c>
      <c r="P51" s="21"/>
      <c r="Q51" s="26" t="s">
        <v>455</v>
      </c>
    </row>
    <row r="52" spans="1:17" s="7" customFormat="1" ht="17.25" customHeight="1">
      <c r="A52" s="15"/>
      <c r="B52" s="15" t="s">
        <v>573</v>
      </c>
      <c r="C52" s="15" t="s">
        <v>574</v>
      </c>
      <c r="D52" s="15" t="s">
        <v>94</v>
      </c>
      <c r="E52" s="15" t="s">
        <v>245</v>
      </c>
      <c r="F52" s="15"/>
      <c r="G52" s="17" t="s">
        <v>541</v>
      </c>
      <c r="H52" s="15" t="s">
        <v>11</v>
      </c>
      <c r="I52" s="15"/>
      <c r="J52" s="34">
        <v>9</v>
      </c>
      <c r="K52" s="26"/>
      <c r="L52" s="20"/>
      <c r="M52" s="26" t="s">
        <v>415</v>
      </c>
      <c r="N52" s="20">
        <v>100</v>
      </c>
      <c r="O52" s="21">
        <f t="shared" si="1"/>
        <v>0.05</v>
      </c>
      <c r="P52" s="21"/>
      <c r="Q52" s="64" t="s">
        <v>572</v>
      </c>
    </row>
    <row r="53" spans="1:17" s="7" customFormat="1" ht="17.25" customHeight="1">
      <c r="A53" s="15">
        <v>18</v>
      </c>
      <c r="B53" s="66" t="s">
        <v>601</v>
      </c>
      <c r="C53" s="42" t="s">
        <v>602</v>
      </c>
      <c r="D53" s="26" t="s">
        <v>553</v>
      </c>
      <c r="E53" s="15" t="s">
        <v>245</v>
      </c>
      <c r="F53" s="42" t="s">
        <v>534</v>
      </c>
      <c r="G53" s="31" t="s">
        <v>598</v>
      </c>
      <c r="H53" s="15" t="s">
        <v>11</v>
      </c>
      <c r="I53" s="15" t="s">
        <v>235</v>
      </c>
      <c r="J53" s="15" t="s">
        <v>599</v>
      </c>
      <c r="K53" s="26" t="s">
        <v>415</v>
      </c>
      <c r="L53" s="20">
        <v>0</v>
      </c>
      <c r="M53" s="26">
        <f>K53+L53</f>
        <v>5</v>
      </c>
      <c r="N53" s="20">
        <v>100</v>
      </c>
      <c r="O53" s="21">
        <f t="shared" si="1"/>
        <v>0.05</v>
      </c>
      <c r="P53" s="21"/>
      <c r="Q53" s="26" t="s">
        <v>600</v>
      </c>
    </row>
    <row r="54" spans="1:17" s="7" customFormat="1" ht="17.25" customHeight="1">
      <c r="A54" s="15">
        <v>48</v>
      </c>
      <c r="B54" s="15" t="s">
        <v>520</v>
      </c>
      <c r="C54" s="15" t="s">
        <v>521</v>
      </c>
      <c r="D54" s="15" t="s">
        <v>360</v>
      </c>
      <c r="E54" s="15" t="s">
        <v>233</v>
      </c>
      <c r="F54" s="15"/>
      <c r="G54" s="25" t="s">
        <v>110</v>
      </c>
      <c r="H54" s="15" t="s">
        <v>11</v>
      </c>
      <c r="I54" s="15" t="s">
        <v>454</v>
      </c>
      <c r="J54" s="15">
        <v>9</v>
      </c>
      <c r="K54" s="26"/>
      <c r="L54" s="20"/>
      <c r="M54" s="26" t="s">
        <v>522</v>
      </c>
      <c r="N54" s="20">
        <v>100</v>
      </c>
      <c r="O54" s="21">
        <f t="shared" si="1"/>
        <v>0.04</v>
      </c>
      <c r="P54" s="21"/>
      <c r="Q54" s="26" t="s">
        <v>455</v>
      </c>
    </row>
    <row r="55" spans="1:17" s="7" customFormat="1" ht="17.25" customHeight="1">
      <c r="A55" s="15">
        <v>17</v>
      </c>
      <c r="B55" s="66" t="s">
        <v>607</v>
      </c>
      <c r="C55" s="26" t="s">
        <v>317</v>
      </c>
      <c r="D55" s="42" t="s">
        <v>49</v>
      </c>
      <c r="E55" s="15" t="s">
        <v>233</v>
      </c>
      <c r="F55" s="42" t="s">
        <v>534</v>
      </c>
      <c r="G55" s="31" t="s">
        <v>598</v>
      </c>
      <c r="H55" s="15" t="s">
        <v>11</v>
      </c>
      <c r="I55" s="15" t="s">
        <v>235</v>
      </c>
      <c r="J55" s="15" t="s">
        <v>50</v>
      </c>
      <c r="K55" s="26" t="s">
        <v>608</v>
      </c>
      <c r="L55" s="20">
        <v>0</v>
      </c>
      <c r="M55" s="26">
        <f>K55+L55</f>
        <v>3</v>
      </c>
      <c r="N55" s="20">
        <v>100</v>
      </c>
      <c r="O55" s="21">
        <f t="shared" si="1"/>
        <v>0.03</v>
      </c>
      <c r="P55" s="21"/>
      <c r="Q55" s="26" t="s">
        <v>600</v>
      </c>
    </row>
    <row r="56" spans="1:17" s="7" customFormat="1" ht="17.25" customHeight="1">
      <c r="A56" s="26"/>
      <c r="B56" s="26" t="s">
        <v>565</v>
      </c>
      <c r="C56" s="42" t="s">
        <v>259</v>
      </c>
      <c r="D56" s="26" t="s">
        <v>93</v>
      </c>
      <c r="E56" s="15" t="s">
        <v>245</v>
      </c>
      <c r="F56" s="26"/>
      <c r="G56" s="17" t="s">
        <v>541</v>
      </c>
      <c r="H56" s="15" t="s">
        <v>11</v>
      </c>
      <c r="I56" s="15"/>
      <c r="J56" s="15">
        <v>9</v>
      </c>
      <c r="K56" s="26"/>
      <c r="L56" s="20"/>
      <c r="M56" s="26" t="s">
        <v>566</v>
      </c>
      <c r="N56" s="20">
        <v>100</v>
      </c>
      <c r="O56" s="21">
        <f t="shared" si="1"/>
        <v>0.02</v>
      </c>
      <c r="P56" s="21"/>
      <c r="Q56" s="26" t="s">
        <v>564</v>
      </c>
    </row>
    <row r="57" spans="1:17" s="7" customFormat="1" ht="17.25" customHeight="1">
      <c r="A57" s="15"/>
      <c r="B57" s="26" t="s">
        <v>576</v>
      </c>
      <c r="C57" s="26" t="s">
        <v>139</v>
      </c>
      <c r="D57" s="42" t="s">
        <v>271</v>
      </c>
      <c r="E57" s="15" t="s">
        <v>245</v>
      </c>
      <c r="F57" s="15"/>
      <c r="G57" s="17" t="s">
        <v>541</v>
      </c>
      <c r="H57" s="15" t="s">
        <v>11</v>
      </c>
      <c r="I57" s="15"/>
      <c r="J57" s="15">
        <v>9</v>
      </c>
      <c r="K57" s="26"/>
      <c r="L57" s="20"/>
      <c r="M57" s="26" t="s">
        <v>577</v>
      </c>
      <c r="N57" s="20">
        <v>100</v>
      </c>
      <c r="O57" s="21">
        <f t="shared" si="1"/>
        <v>0.01</v>
      </c>
      <c r="P57" s="21"/>
      <c r="Q57" s="26" t="s">
        <v>572</v>
      </c>
    </row>
  </sheetData>
  <autoFilter ref="A1:Q1">
    <sortState ref="A2:P57">
      <sortCondition descending="1" ref="O1"/>
    </sortState>
  </autoFilter>
  <dataValidations count="4">
    <dataValidation type="list" allowBlank="1" showInputMessage="1" showErrorMessage="1" sqref="I2:I16">
      <formula1>к</formula1>
    </dataValidation>
    <dataValidation type="list" allowBlank="1" showInputMessage="1" showErrorMessage="1" sqref="J2:J4 J24:J31 J32:J34 J35:J44 J45:J51 J52:J57 J7:J17">
      <formula1>t_class</formula1>
    </dataValidation>
    <dataValidation type="list" allowBlank="1" showInputMessage="1" showErrorMessage="1" sqref="E2:E4 E7:E15 E17 E24:E31 E32:E34 E35:E41 E44 E45:E51 E52:E57">
      <formula1>sex</formula1>
    </dataValidation>
    <dataValidation type="list" allowBlank="1" showInputMessage="1" showErrorMessage="1" sqref="I17:I22 I24:I31 I32:I34 I35:I44 I45:I51 I52:I57">
      <formula1>rf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9"/>
  <sheetViews>
    <sheetView workbookViewId="0">
      <selection activeCell="A2" sqref="A2:XFD13"/>
    </sheetView>
  </sheetViews>
  <sheetFormatPr defaultRowHeight="15"/>
  <cols>
    <col min="1" max="1" width="6.28515625" customWidth="1"/>
    <col min="2" max="2" width="13.28515625" customWidth="1"/>
    <col min="3" max="3" width="11.7109375" customWidth="1"/>
    <col min="4" max="4" width="13.28515625" customWidth="1"/>
    <col min="7" max="7" width="22.5703125" customWidth="1"/>
    <col min="8" max="8" width="11.28515625" customWidth="1"/>
    <col min="17" max="17" width="32.28515625" customWidth="1"/>
  </cols>
  <sheetData>
    <row r="1" spans="1:18" s="6" customFormat="1" ht="32.25" customHeight="1">
      <c r="A1" s="3" t="s">
        <v>0</v>
      </c>
      <c r="B1" s="3" t="s">
        <v>222</v>
      </c>
      <c r="C1" s="3" t="s">
        <v>223</v>
      </c>
      <c r="D1" s="3" t="s">
        <v>224</v>
      </c>
      <c r="E1" s="3" t="s">
        <v>225</v>
      </c>
      <c r="F1" s="3" t="s">
        <v>226</v>
      </c>
      <c r="G1" s="3" t="s">
        <v>102</v>
      </c>
      <c r="H1" s="3" t="s">
        <v>1</v>
      </c>
      <c r="I1" s="3" t="s">
        <v>228</v>
      </c>
      <c r="J1" s="4" t="s">
        <v>2</v>
      </c>
      <c r="K1" s="3" t="s">
        <v>3</v>
      </c>
      <c r="L1" s="3" t="s">
        <v>4</v>
      </c>
      <c r="M1" s="3" t="s">
        <v>5</v>
      </c>
      <c r="N1" s="5" t="s">
        <v>6</v>
      </c>
      <c r="O1" s="3" t="s">
        <v>7</v>
      </c>
      <c r="P1" s="3"/>
      <c r="Q1" s="13" t="s">
        <v>229</v>
      </c>
      <c r="R1" s="14"/>
    </row>
    <row r="2" spans="1:18" s="8" customFormat="1" ht="12.75">
      <c r="A2" s="34">
        <v>43</v>
      </c>
      <c r="B2" s="103" t="s">
        <v>189</v>
      </c>
      <c r="C2" s="90" t="s">
        <v>190</v>
      </c>
      <c r="D2" s="90" t="s">
        <v>85</v>
      </c>
      <c r="E2" s="86" t="s">
        <v>233</v>
      </c>
      <c r="F2" s="104" t="s">
        <v>534</v>
      </c>
      <c r="G2" s="87" t="s">
        <v>717</v>
      </c>
      <c r="H2" s="86" t="s">
        <v>11</v>
      </c>
      <c r="I2" s="86" t="s">
        <v>535</v>
      </c>
      <c r="J2" s="86">
        <v>10</v>
      </c>
      <c r="K2" s="86">
        <v>82</v>
      </c>
      <c r="L2" s="86"/>
      <c r="M2" s="86">
        <v>82</v>
      </c>
      <c r="N2" s="86">
        <v>100</v>
      </c>
      <c r="O2" s="91">
        <f t="shared" ref="O2:O14" si="0">M2/N2</f>
        <v>0.82</v>
      </c>
      <c r="P2" s="91" t="s">
        <v>778</v>
      </c>
      <c r="Q2" s="39" t="s">
        <v>728</v>
      </c>
    </row>
    <row r="3" spans="1:18" s="8" customFormat="1" ht="12.75">
      <c r="A3" s="34">
        <v>46</v>
      </c>
      <c r="B3" s="103" t="s">
        <v>196</v>
      </c>
      <c r="C3" s="90" t="s">
        <v>179</v>
      </c>
      <c r="D3" s="90" t="s">
        <v>49</v>
      </c>
      <c r="E3" s="86" t="s">
        <v>233</v>
      </c>
      <c r="F3" s="104" t="s">
        <v>534</v>
      </c>
      <c r="G3" s="87" t="s">
        <v>717</v>
      </c>
      <c r="H3" s="86" t="s">
        <v>11</v>
      </c>
      <c r="I3" s="86" t="s">
        <v>535</v>
      </c>
      <c r="J3" s="86">
        <v>10</v>
      </c>
      <c r="K3" s="90" t="s">
        <v>197</v>
      </c>
      <c r="L3" s="89"/>
      <c r="M3" s="90" t="s">
        <v>197</v>
      </c>
      <c r="N3" s="86">
        <v>100</v>
      </c>
      <c r="O3" s="91">
        <f t="shared" si="0"/>
        <v>0.74</v>
      </c>
      <c r="P3" s="91" t="s">
        <v>778</v>
      </c>
      <c r="Q3" s="39" t="s">
        <v>728</v>
      </c>
    </row>
    <row r="4" spans="1:18" s="8" customFormat="1" ht="12.75">
      <c r="A4" s="34">
        <v>44</v>
      </c>
      <c r="B4" s="86" t="s">
        <v>200</v>
      </c>
      <c r="C4" s="86" t="s">
        <v>107</v>
      </c>
      <c r="D4" s="86" t="s">
        <v>117</v>
      </c>
      <c r="E4" s="86" t="s">
        <v>245</v>
      </c>
      <c r="F4" s="104" t="s">
        <v>534</v>
      </c>
      <c r="G4" s="87" t="s">
        <v>717</v>
      </c>
      <c r="H4" s="86" t="s">
        <v>11</v>
      </c>
      <c r="I4" s="86" t="s">
        <v>535</v>
      </c>
      <c r="J4" s="86">
        <v>10</v>
      </c>
      <c r="K4" s="86">
        <v>72</v>
      </c>
      <c r="L4" s="86"/>
      <c r="M4" s="86">
        <v>72</v>
      </c>
      <c r="N4" s="86">
        <v>100</v>
      </c>
      <c r="O4" s="91">
        <f t="shared" si="0"/>
        <v>0.72</v>
      </c>
      <c r="P4" s="91" t="s">
        <v>778</v>
      </c>
      <c r="Q4" s="39" t="s">
        <v>728</v>
      </c>
    </row>
    <row r="5" spans="1:18" s="8" customFormat="1" ht="12.75">
      <c r="A5" s="34">
        <v>48</v>
      </c>
      <c r="B5" s="89" t="s">
        <v>201</v>
      </c>
      <c r="C5" s="89" t="s">
        <v>48</v>
      </c>
      <c r="D5" s="89" t="s">
        <v>202</v>
      </c>
      <c r="E5" s="86" t="s">
        <v>233</v>
      </c>
      <c r="F5" s="104" t="s">
        <v>534</v>
      </c>
      <c r="G5" s="87" t="s">
        <v>717</v>
      </c>
      <c r="H5" s="86" t="s">
        <v>11</v>
      </c>
      <c r="I5" s="86" t="s">
        <v>535</v>
      </c>
      <c r="J5" s="86">
        <v>10</v>
      </c>
      <c r="K5" s="90" t="s">
        <v>203</v>
      </c>
      <c r="L5" s="89"/>
      <c r="M5" s="90" t="s">
        <v>203</v>
      </c>
      <c r="N5" s="86">
        <v>100</v>
      </c>
      <c r="O5" s="91">
        <f t="shared" si="0"/>
        <v>0.71</v>
      </c>
      <c r="P5" s="91" t="s">
        <v>778</v>
      </c>
      <c r="Q5" s="39" t="s">
        <v>728</v>
      </c>
    </row>
    <row r="6" spans="1:18" s="8" customFormat="1" ht="12.75">
      <c r="A6" s="34">
        <v>45</v>
      </c>
      <c r="B6" s="103" t="s">
        <v>204</v>
      </c>
      <c r="C6" s="90" t="s">
        <v>205</v>
      </c>
      <c r="D6" s="90"/>
      <c r="E6" s="86" t="s">
        <v>245</v>
      </c>
      <c r="F6" s="104" t="s">
        <v>534</v>
      </c>
      <c r="G6" s="87" t="s">
        <v>717</v>
      </c>
      <c r="H6" s="86" t="s">
        <v>11</v>
      </c>
      <c r="I6" s="86" t="s">
        <v>534</v>
      </c>
      <c r="J6" s="86">
        <v>10</v>
      </c>
      <c r="K6" s="86">
        <v>67</v>
      </c>
      <c r="L6" s="86"/>
      <c r="M6" s="86">
        <v>67</v>
      </c>
      <c r="N6" s="86">
        <v>100</v>
      </c>
      <c r="O6" s="91">
        <f t="shared" si="0"/>
        <v>0.67</v>
      </c>
      <c r="P6" s="91" t="s">
        <v>777</v>
      </c>
      <c r="Q6" s="39" t="s">
        <v>728</v>
      </c>
    </row>
    <row r="7" spans="1:18" s="8" customFormat="1" ht="12.75">
      <c r="A7" s="34">
        <v>47</v>
      </c>
      <c r="B7" s="86" t="s">
        <v>206</v>
      </c>
      <c r="C7" s="86" t="s">
        <v>78</v>
      </c>
      <c r="D7" s="86" t="s">
        <v>84</v>
      </c>
      <c r="E7" s="86" t="s">
        <v>233</v>
      </c>
      <c r="F7" s="104" t="s">
        <v>534</v>
      </c>
      <c r="G7" s="87" t="s">
        <v>717</v>
      </c>
      <c r="H7" s="86" t="s">
        <v>11</v>
      </c>
      <c r="I7" s="86" t="s">
        <v>535</v>
      </c>
      <c r="J7" s="86">
        <v>10</v>
      </c>
      <c r="K7" s="90" t="s">
        <v>207</v>
      </c>
      <c r="L7" s="89"/>
      <c r="M7" s="90" t="s">
        <v>207</v>
      </c>
      <c r="N7" s="86">
        <v>100</v>
      </c>
      <c r="O7" s="91">
        <f t="shared" si="0"/>
        <v>0.67</v>
      </c>
      <c r="P7" s="91" t="s">
        <v>777</v>
      </c>
      <c r="Q7" s="39" t="s">
        <v>728</v>
      </c>
    </row>
    <row r="8" spans="1:18" s="8" customFormat="1" ht="12.75">
      <c r="A8" s="34">
        <v>49</v>
      </c>
      <c r="B8" s="90" t="s">
        <v>208</v>
      </c>
      <c r="C8" s="90" t="s">
        <v>209</v>
      </c>
      <c r="D8" s="104" t="s">
        <v>93</v>
      </c>
      <c r="E8" s="86" t="s">
        <v>245</v>
      </c>
      <c r="F8" s="104" t="s">
        <v>534</v>
      </c>
      <c r="G8" s="87" t="s">
        <v>717</v>
      </c>
      <c r="H8" s="86" t="s">
        <v>11</v>
      </c>
      <c r="I8" s="86" t="s">
        <v>535</v>
      </c>
      <c r="J8" s="86">
        <v>10</v>
      </c>
      <c r="K8" s="90" t="s">
        <v>207</v>
      </c>
      <c r="L8" s="89"/>
      <c r="M8" s="90" t="s">
        <v>207</v>
      </c>
      <c r="N8" s="86">
        <v>100</v>
      </c>
      <c r="O8" s="91">
        <f t="shared" si="0"/>
        <v>0.67</v>
      </c>
      <c r="P8" s="91" t="s">
        <v>777</v>
      </c>
      <c r="Q8" s="39" t="s">
        <v>728</v>
      </c>
    </row>
    <row r="9" spans="1:18" s="8" customFormat="1" ht="12.75">
      <c r="A9" s="15">
        <v>98</v>
      </c>
      <c r="B9" s="90" t="s">
        <v>52</v>
      </c>
      <c r="C9" s="90" t="s">
        <v>53</v>
      </c>
      <c r="D9" s="104" t="s">
        <v>54</v>
      </c>
      <c r="E9" s="86" t="s">
        <v>245</v>
      </c>
      <c r="F9" s="90"/>
      <c r="G9" s="87" t="s">
        <v>234</v>
      </c>
      <c r="H9" s="86" t="s">
        <v>11</v>
      </c>
      <c r="I9" s="86" t="s">
        <v>235</v>
      </c>
      <c r="J9" s="86" t="s">
        <v>55</v>
      </c>
      <c r="K9" s="90" t="s">
        <v>51</v>
      </c>
      <c r="L9" s="89"/>
      <c r="M9" s="90">
        <f t="shared" ref="M9:M14" si="1">K9+L9</f>
        <v>52</v>
      </c>
      <c r="N9" s="89">
        <v>100</v>
      </c>
      <c r="O9" s="91">
        <f t="shared" si="0"/>
        <v>0.52</v>
      </c>
      <c r="P9" s="91" t="s">
        <v>777</v>
      </c>
      <c r="Q9" s="26" t="s">
        <v>307</v>
      </c>
    </row>
    <row r="10" spans="1:18" s="8" customFormat="1" ht="12.75">
      <c r="A10" s="15">
        <v>99</v>
      </c>
      <c r="B10" s="86" t="s">
        <v>66</v>
      </c>
      <c r="C10" s="86" t="s">
        <v>60</v>
      </c>
      <c r="D10" s="86" t="s">
        <v>67</v>
      </c>
      <c r="E10" s="86" t="s">
        <v>245</v>
      </c>
      <c r="F10" s="86"/>
      <c r="G10" s="87" t="s">
        <v>234</v>
      </c>
      <c r="H10" s="86" t="s">
        <v>11</v>
      </c>
      <c r="I10" s="86" t="s">
        <v>235</v>
      </c>
      <c r="J10" s="86" t="s">
        <v>55</v>
      </c>
      <c r="K10" s="90" t="s">
        <v>61</v>
      </c>
      <c r="L10" s="89"/>
      <c r="M10" s="90">
        <f t="shared" si="1"/>
        <v>51</v>
      </c>
      <c r="N10" s="89">
        <v>100</v>
      </c>
      <c r="O10" s="91">
        <f t="shared" si="0"/>
        <v>0.51</v>
      </c>
      <c r="P10" s="91" t="s">
        <v>777</v>
      </c>
      <c r="Q10" s="64" t="s">
        <v>307</v>
      </c>
    </row>
    <row r="11" spans="1:18" s="8" customFormat="1" ht="12.75">
      <c r="A11" s="15">
        <v>40</v>
      </c>
      <c r="B11" s="103" t="s">
        <v>175</v>
      </c>
      <c r="C11" s="90" t="s">
        <v>176</v>
      </c>
      <c r="D11" s="90" t="s">
        <v>100</v>
      </c>
      <c r="E11" s="90" t="s">
        <v>245</v>
      </c>
      <c r="F11" s="90" t="s">
        <v>534</v>
      </c>
      <c r="G11" s="87" t="s">
        <v>177</v>
      </c>
      <c r="H11" s="86" t="s">
        <v>11</v>
      </c>
      <c r="I11" s="87" t="s">
        <v>667</v>
      </c>
      <c r="J11" s="86">
        <v>10</v>
      </c>
      <c r="K11" s="90" t="s">
        <v>77</v>
      </c>
      <c r="L11" s="89">
        <v>0</v>
      </c>
      <c r="M11" s="90">
        <f t="shared" si="1"/>
        <v>50</v>
      </c>
      <c r="N11" s="89">
        <v>100</v>
      </c>
      <c r="O11" s="91">
        <f t="shared" si="0"/>
        <v>0.5</v>
      </c>
      <c r="P11" s="91" t="s">
        <v>777</v>
      </c>
      <c r="Q11" s="64" t="s">
        <v>674</v>
      </c>
    </row>
    <row r="12" spans="1:18" s="7" customFormat="1" ht="15.75">
      <c r="A12" s="15">
        <v>20</v>
      </c>
      <c r="B12" s="103" t="s">
        <v>580</v>
      </c>
      <c r="C12" s="90" t="s">
        <v>139</v>
      </c>
      <c r="D12" s="90" t="s">
        <v>93</v>
      </c>
      <c r="E12" s="86" t="s">
        <v>245</v>
      </c>
      <c r="F12" s="90"/>
      <c r="G12" s="87" t="s">
        <v>147</v>
      </c>
      <c r="H12" s="86" t="s">
        <v>11</v>
      </c>
      <c r="I12" s="86" t="s">
        <v>535</v>
      </c>
      <c r="J12" s="86">
        <v>10</v>
      </c>
      <c r="K12" s="90" t="s">
        <v>112</v>
      </c>
      <c r="L12" s="89"/>
      <c r="M12" s="90">
        <f t="shared" si="1"/>
        <v>42</v>
      </c>
      <c r="N12" s="89">
        <v>100</v>
      </c>
      <c r="O12" s="91">
        <f t="shared" si="0"/>
        <v>0.42</v>
      </c>
      <c r="P12" s="91" t="s">
        <v>779</v>
      </c>
      <c r="Q12" s="64" t="s">
        <v>579</v>
      </c>
    </row>
    <row r="13" spans="1:18" s="7" customFormat="1" ht="15.75">
      <c r="A13" s="15">
        <v>19</v>
      </c>
      <c r="B13" s="90" t="s">
        <v>249</v>
      </c>
      <c r="C13" s="90" t="s">
        <v>481</v>
      </c>
      <c r="D13" s="90" t="s">
        <v>80</v>
      </c>
      <c r="E13" s="86" t="s">
        <v>245</v>
      </c>
      <c r="F13" s="90"/>
      <c r="G13" s="87" t="s">
        <v>147</v>
      </c>
      <c r="H13" s="86" t="s">
        <v>11</v>
      </c>
      <c r="I13" s="86" t="s">
        <v>535</v>
      </c>
      <c r="J13" s="86">
        <v>10</v>
      </c>
      <c r="K13" s="90" t="s">
        <v>163</v>
      </c>
      <c r="L13" s="89"/>
      <c r="M13" s="90">
        <f t="shared" si="1"/>
        <v>41</v>
      </c>
      <c r="N13" s="89">
        <v>100</v>
      </c>
      <c r="O13" s="91">
        <f t="shared" si="0"/>
        <v>0.41</v>
      </c>
      <c r="P13" s="91" t="s">
        <v>779</v>
      </c>
      <c r="Q13" s="26" t="s">
        <v>579</v>
      </c>
    </row>
    <row r="14" spans="1:18" s="8" customFormat="1" ht="12.75">
      <c r="A14" s="15">
        <v>18</v>
      </c>
      <c r="B14" s="44" t="s">
        <v>581</v>
      </c>
      <c r="C14" s="26" t="s">
        <v>192</v>
      </c>
      <c r="D14" s="26" t="s">
        <v>582</v>
      </c>
      <c r="E14" s="15" t="s">
        <v>245</v>
      </c>
      <c r="F14" s="26"/>
      <c r="G14" s="17" t="s">
        <v>147</v>
      </c>
      <c r="H14" s="15" t="s">
        <v>11</v>
      </c>
      <c r="I14" s="15" t="s">
        <v>535</v>
      </c>
      <c r="J14" s="15">
        <v>10</v>
      </c>
      <c r="K14" s="26" t="s">
        <v>342</v>
      </c>
      <c r="L14" s="20"/>
      <c r="M14" s="26">
        <f t="shared" si="1"/>
        <v>39</v>
      </c>
      <c r="N14" s="20">
        <v>100</v>
      </c>
      <c r="O14" s="21">
        <f t="shared" si="0"/>
        <v>0.39</v>
      </c>
      <c r="P14" s="21"/>
      <c r="Q14" s="64" t="s">
        <v>579</v>
      </c>
    </row>
    <row r="15" spans="1:18" s="7" customFormat="1" ht="17.25" customHeight="1">
      <c r="A15" s="67">
        <v>54</v>
      </c>
      <c r="B15" s="67" t="s">
        <v>530</v>
      </c>
      <c r="C15" s="67" t="s">
        <v>531</v>
      </c>
      <c r="D15" s="67" t="s">
        <v>36</v>
      </c>
      <c r="E15" s="67" t="s">
        <v>233</v>
      </c>
      <c r="F15" s="67"/>
      <c r="G15" s="25" t="s">
        <v>110</v>
      </c>
      <c r="H15" s="67" t="s">
        <v>11</v>
      </c>
      <c r="I15" s="67"/>
      <c r="J15" s="67">
        <v>10</v>
      </c>
      <c r="K15" s="67"/>
      <c r="L15" s="70"/>
      <c r="M15" s="71" t="s">
        <v>527</v>
      </c>
      <c r="N15" s="70">
        <v>100</v>
      </c>
      <c r="O15" s="71">
        <v>0.32</v>
      </c>
      <c r="P15" s="71"/>
      <c r="Q15" s="26" t="s">
        <v>455</v>
      </c>
    </row>
    <row r="16" spans="1:18" s="7" customFormat="1" ht="15.75">
      <c r="A16" s="15">
        <v>100</v>
      </c>
      <c r="B16" s="26" t="s">
        <v>435</v>
      </c>
      <c r="C16" s="26" t="s">
        <v>89</v>
      </c>
      <c r="D16" s="42" t="s">
        <v>436</v>
      </c>
      <c r="E16" s="15" t="s">
        <v>233</v>
      </c>
      <c r="F16" s="26"/>
      <c r="G16" s="17" t="s">
        <v>234</v>
      </c>
      <c r="H16" s="15" t="s">
        <v>11</v>
      </c>
      <c r="I16" s="15" t="s">
        <v>235</v>
      </c>
      <c r="J16" s="15" t="s">
        <v>437</v>
      </c>
      <c r="K16" s="26" t="s">
        <v>261</v>
      </c>
      <c r="L16" s="20"/>
      <c r="M16" s="26">
        <f t="shared" ref="M16:M21" si="2">K16+L16</f>
        <v>25</v>
      </c>
      <c r="N16" s="20">
        <v>100</v>
      </c>
      <c r="O16" s="21">
        <f t="shared" ref="O16:O21" si="3">M16/N16</f>
        <v>0.25</v>
      </c>
      <c r="P16" s="21"/>
      <c r="Q16" s="26" t="s">
        <v>307</v>
      </c>
    </row>
    <row r="17" spans="1:17" s="7" customFormat="1" ht="15.75">
      <c r="A17" s="15">
        <v>103</v>
      </c>
      <c r="B17" s="26" t="s">
        <v>442</v>
      </c>
      <c r="C17" s="26" t="s">
        <v>48</v>
      </c>
      <c r="D17" s="26" t="s">
        <v>49</v>
      </c>
      <c r="E17" s="15" t="s">
        <v>233</v>
      </c>
      <c r="F17" s="26"/>
      <c r="G17" s="17" t="s">
        <v>234</v>
      </c>
      <c r="H17" s="15" t="s">
        <v>11</v>
      </c>
      <c r="I17" s="15" t="s">
        <v>235</v>
      </c>
      <c r="J17" s="15" t="s">
        <v>441</v>
      </c>
      <c r="K17" s="26" t="s">
        <v>406</v>
      </c>
      <c r="L17" s="20"/>
      <c r="M17" s="26">
        <f t="shared" si="2"/>
        <v>20</v>
      </c>
      <c r="N17" s="20">
        <v>100</v>
      </c>
      <c r="O17" s="21">
        <f t="shared" si="3"/>
        <v>0.2</v>
      </c>
      <c r="P17" s="21"/>
      <c r="Q17" s="64" t="s">
        <v>307</v>
      </c>
    </row>
    <row r="18" spans="1:17" s="7" customFormat="1" ht="15.75">
      <c r="A18" s="15">
        <v>102</v>
      </c>
      <c r="B18" s="15" t="s">
        <v>439</v>
      </c>
      <c r="C18" s="15" t="s">
        <v>440</v>
      </c>
      <c r="D18" s="15" t="s">
        <v>352</v>
      </c>
      <c r="E18" s="15" t="s">
        <v>245</v>
      </c>
      <c r="F18" s="15"/>
      <c r="G18" s="17" t="s">
        <v>234</v>
      </c>
      <c r="H18" s="15" t="s">
        <v>11</v>
      </c>
      <c r="I18" s="15" t="s">
        <v>235</v>
      </c>
      <c r="J18" s="34" t="s">
        <v>441</v>
      </c>
      <c r="K18" s="26" t="s">
        <v>336</v>
      </c>
      <c r="L18" s="20"/>
      <c r="M18" s="26">
        <f t="shared" si="2"/>
        <v>19</v>
      </c>
      <c r="N18" s="20">
        <v>100</v>
      </c>
      <c r="O18" s="21">
        <f t="shared" si="3"/>
        <v>0.19</v>
      </c>
      <c r="P18" s="21"/>
      <c r="Q18" s="64" t="s">
        <v>307</v>
      </c>
    </row>
    <row r="19" spans="1:17" s="8" customFormat="1" ht="12.75">
      <c r="A19" s="108">
        <v>101</v>
      </c>
      <c r="B19" s="15" t="s">
        <v>438</v>
      </c>
      <c r="C19" s="74" t="s">
        <v>97</v>
      </c>
      <c r="D19" s="15" t="s">
        <v>49</v>
      </c>
      <c r="E19" s="15" t="s">
        <v>233</v>
      </c>
      <c r="F19" s="68"/>
      <c r="G19" s="17" t="s">
        <v>234</v>
      </c>
      <c r="H19" s="68" t="s">
        <v>11</v>
      </c>
      <c r="I19" s="68" t="s">
        <v>235</v>
      </c>
      <c r="J19" s="34" t="s">
        <v>55</v>
      </c>
      <c r="K19" s="26" t="s">
        <v>327</v>
      </c>
      <c r="L19" s="69"/>
      <c r="M19" s="72">
        <f t="shared" si="2"/>
        <v>17</v>
      </c>
      <c r="N19" s="20">
        <v>100</v>
      </c>
      <c r="O19" s="73">
        <f t="shared" si="3"/>
        <v>0.17</v>
      </c>
      <c r="P19" s="73"/>
      <c r="Q19" s="64" t="s">
        <v>307</v>
      </c>
    </row>
    <row r="20" spans="1:17" s="8" customFormat="1" ht="12.75">
      <c r="A20" s="65">
        <v>104</v>
      </c>
      <c r="B20" s="15" t="s">
        <v>443</v>
      </c>
      <c r="C20" s="74" t="s">
        <v>444</v>
      </c>
      <c r="D20" s="15" t="s">
        <v>91</v>
      </c>
      <c r="E20" s="15" t="s">
        <v>245</v>
      </c>
      <c r="F20" s="68"/>
      <c r="G20" s="17" t="s">
        <v>234</v>
      </c>
      <c r="H20" s="68" t="s">
        <v>11</v>
      </c>
      <c r="I20" s="68" t="s">
        <v>235</v>
      </c>
      <c r="J20" s="34" t="s">
        <v>441</v>
      </c>
      <c r="K20" s="26" t="s">
        <v>327</v>
      </c>
      <c r="L20" s="69"/>
      <c r="M20" s="72">
        <f t="shared" si="2"/>
        <v>17</v>
      </c>
      <c r="N20" s="20">
        <v>100</v>
      </c>
      <c r="O20" s="73">
        <f t="shared" si="3"/>
        <v>0.17</v>
      </c>
      <c r="P20" s="73"/>
      <c r="Q20" s="64" t="s">
        <v>307</v>
      </c>
    </row>
    <row r="21" spans="1:17" s="8" customFormat="1" ht="12.75">
      <c r="A21" s="15">
        <v>97</v>
      </c>
      <c r="B21" s="20" t="s">
        <v>432</v>
      </c>
      <c r="C21" s="20" t="s">
        <v>433</v>
      </c>
      <c r="D21" s="20" t="s">
        <v>434</v>
      </c>
      <c r="E21" s="15" t="s">
        <v>233</v>
      </c>
      <c r="F21" s="20"/>
      <c r="G21" s="17" t="s">
        <v>234</v>
      </c>
      <c r="H21" s="15" t="s">
        <v>11</v>
      </c>
      <c r="I21" s="15" t="s">
        <v>235</v>
      </c>
      <c r="J21" s="15" t="s">
        <v>55</v>
      </c>
      <c r="K21" s="26" t="s">
        <v>248</v>
      </c>
      <c r="L21" s="20"/>
      <c r="M21" s="26">
        <f t="shared" si="2"/>
        <v>16</v>
      </c>
      <c r="N21" s="20">
        <v>100</v>
      </c>
      <c r="O21" s="21">
        <f t="shared" si="3"/>
        <v>0.16</v>
      </c>
      <c r="P21" s="21"/>
      <c r="Q21" s="64" t="s">
        <v>307</v>
      </c>
    </row>
    <row r="22" spans="1:17" s="7" customFormat="1" ht="15.75">
      <c r="A22" s="15">
        <v>52</v>
      </c>
      <c r="B22" s="15" t="s">
        <v>518</v>
      </c>
      <c r="C22" s="15" t="s">
        <v>87</v>
      </c>
      <c r="D22" s="15" t="s">
        <v>100</v>
      </c>
      <c r="E22" s="15" t="s">
        <v>245</v>
      </c>
      <c r="F22" s="15"/>
      <c r="G22" s="25" t="s">
        <v>110</v>
      </c>
      <c r="H22" s="15" t="s">
        <v>11</v>
      </c>
      <c r="I22" s="15" t="s">
        <v>454</v>
      </c>
      <c r="J22" s="15">
        <v>10</v>
      </c>
      <c r="K22" s="15"/>
      <c r="L22" s="20"/>
      <c r="M22" s="21" t="s">
        <v>528</v>
      </c>
      <c r="N22" s="20">
        <v>100</v>
      </c>
      <c r="O22" s="21">
        <v>0.16</v>
      </c>
      <c r="P22" s="21"/>
      <c r="Q22" s="26" t="s">
        <v>455</v>
      </c>
    </row>
    <row r="23" spans="1:17" s="7" customFormat="1" ht="15.75">
      <c r="A23" s="15">
        <v>105</v>
      </c>
      <c r="B23" s="44" t="s">
        <v>445</v>
      </c>
      <c r="C23" s="15" t="s">
        <v>446</v>
      </c>
      <c r="D23" s="15" t="s">
        <v>447</v>
      </c>
      <c r="E23" s="15" t="s">
        <v>233</v>
      </c>
      <c r="F23" s="15"/>
      <c r="G23" s="17" t="s">
        <v>234</v>
      </c>
      <c r="H23" s="15" t="s">
        <v>11</v>
      </c>
      <c r="I23" s="15" t="s">
        <v>235</v>
      </c>
      <c r="J23" s="15" t="s">
        <v>55</v>
      </c>
      <c r="K23" s="26" t="s">
        <v>330</v>
      </c>
      <c r="L23" s="20"/>
      <c r="M23" s="26">
        <f>K23+L23</f>
        <v>15</v>
      </c>
      <c r="N23" s="20">
        <v>100</v>
      </c>
      <c r="O23" s="21">
        <f>M23/N23</f>
        <v>0.15</v>
      </c>
      <c r="P23" s="21"/>
      <c r="Q23" s="64" t="s">
        <v>307</v>
      </c>
    </row>
    <row r="24" spans="1:17" s="7" customFormat="1" ht="15.75">
      <c r="A24" s="15">
        <v>106</v>
      </c>
      <c r="B24" s="26" t="s">
        <v>448</v>
      </c>
      <c r="C24" s="26" t="s">
        <v>89</v>
      </c>
      <c r="D24" s="42" t="s">
        <v>449</v>
      </c>
      <c r="E24" s="15" t="s">
        <v>233</v>
      </c>
      <c r="F24" s="26"/>
      <c r="G24" s="17" t="s">
        <v>234</v>
      </c>
      <c r="H24" s="15" t="s">
        <v>11</v>
      </c>
      <c r="I24" s="15" t="s">
        <v>235</v>
      </c>
      <c r="J24" s="15" t="s">
        <v>55</v>
      </c>
      <c r="K24" s="26" t="s">
        <v>330</v>
      </c>
      <c r="L24" s="20"/>
      <c r="M24" s="26">
        <f>K24+L24</f>
        <v>15</v>
      </c>
      <c r="N24" s="20">
        <v>100</v>
      </c>
      <c r="O24" s="21">
        <f>M24/N24</f>
        <v>0.15</v>
      </c>
      <c r="P24" s="21"/>
      <c r="Q24" s="26" t="s">
        <v>307</v>
      </c>
    </row>
    <row r="25" spans="1:17" s="7" customFormat="1" ht="15.75">
      <c r="A25" s="15">
        <v>53</v>
      </c>
      <c r="B25" s="15" t="s">
        <v>469</v>
      </c>
      <c r="C25" s="15" t="s">
        <v>48</v>
      </c>
      <c r="D25" s="15" t="s">
        <v>49</v>
      </c>
      <c r="E25" s="15" t="s">
        <v>233</v>
      </c>
      <c r="F25" s="15"/>
      <c r="G25" s="25" t="s">
        <v>110</v>
      </c>
      <c r="H25" s="15" t="s">
        <v>11</v>
      </c>
      <c r="I25" s="15"/>
      <c r="J25" s="15">
        <v>10</v>
      </c>
      <c r="K25" s="15"/>
      <c r="L25" s="20"/>
      <c r="M25" s="21" t="s">
        <v>529</v>
      </c>
      <c r="N25" s="20">
        <v>100</v>
      </c>
      <c r="O25" s="21">
        <v>0.15</v>
      </c>
      <c r="P25" s="21"/>
      <c r="Q25" s="26" t="s">
        <v>455</v>
      </c>
    </row>
    <row r="26" spans="1:17" s="7" customFormat="1" ht="15.75">
      <c r="A26" s="15">
        <v>2</v>
      </c>
      <c r="B26" s="20" t="s">
        <v>539</v>
      </c>
      <c r="C26" s="20" t="s">
        <v>97</v>
      </c>
      <c r="D26" s="20" t="s">
        <v>82</v>
      </c>
      <c r="E26" s="15" t="s">
        <v>233</v>
      </c>
      <c r="F26" s="20" t="s">
        <v>534</v>
      </c>
      <c r="G26" s="17" t="s">
        <v>124</v>
      </c>
      <c r="H26" s="15" t="s">
        <v>11</v>
      </c>
      <c r="I26" s="15" t="s">
        <v>535</v>
      </c>
      <c r="J26" s="15">
        <v>10</v>
      </c>
      <c r="K26" s="26" t="s">
        <v>277</v>
      </c>
      <c r="L26" s="20"/>
      <c r="M26" s="26">
        <f>K26+L26</f>
        <v>14</v>
      </c>
      <c r="N26" s="20">
        <v>100</v>
      </c>
      <c r="O26" s="21">
        <f>M26/N26</f>
        <v>0.14000000000000001</v>
      </c>
      <c r="P26" s="21"/>
      <c r="Q26" s="26" t="s">
        <v>538</v>
      </c>
    </row>
    <row r="27" spans="1:17" s="7" customFormat="1" ht="15.75">
      <c r="A27" s="15">
        <v>7</v>
      </c>
      <c r="B27" s="66" t="s">
        <v>662</v>
      </c>
      <c r="C27" s="26" t="s">
        <v>44</v>
      </c>
      <c r="D27" s="26" t="s">
        <v>93</v>
      </c>
      <c r="E27" s="15" t="s">
        <v>245</v>
      </c>
      <c r="F27" s="42" t="s">
        <v>534</v>
      </c>
      <c r="G27" s="31" t="s">
        <v>598</v>
      </c>
      <c r="H27" s="15" t="s">
        <v>11</v>
      </c>
      <c r="I27" s="15" t="s">
        <v>235</v>
      </c>
      <c r="J27" s="15" t="s">
        <v>55</v>
      </c>
      <c r="K27" s="26" t="s">
        <v>265</v>
      </c>
      <c r="L27" s="20">
        <v>0</v>
      </c>
      <c r="M27" s="26">
        <f>K27+L27</f>
        <v>13</v>
      </c>
      <c r="N27" s="20">
        <v>100</v>
      </c>
      <c r="O27" s="21">
        <f>M27/N27</f>
        <v>0.13</v>
      </c>
      <c r="P27" s="21"/>
      <c r="Q27" s="26" t="s">
        <v>600</v>
      </c>
    </row>
    <row r="28" spans="1:17" s="7" customFormat="1" ht="15.75">
      <c r="A28" s="15">
        <v>9</v>
      </c>
      <c r="B28" s="15" t="s">
        <v>663</v>
      </c>
      <c r="C28" s="15" t="s">
        <v>130</v>
      </c>
      <c r="D28" s="15" t="s">
        <v>264</v>
      </c>
      <c r="E28" s="15" t="s">
        <v>245</v>
      </c>
      <c r="F28" s="42" t="s">
        <v>534</v>
      </c>
      <c r="G28" s="31" t="s">
        <v>598</v>
      </c>
      <c r="H28" s="15" t="s">
        <v>11</v>
      </c>
      <c r="I28" s="15" t="s">
        <v>235</v>
      </c>
      <c r="J28" s="15" t="s">
        <v>55</v>
      </c>
      <c r="K28" s="26" t="s">
        <v>415</v>
      </c>
      <c r="L28" s="20">
        <v>0</v>
      </c>
      <c r="M28" s="26">
        <f>K28+L28</f>
        <v>5</v>
      </c>
      <c r="N28" s="20">
        <v>100</v>
      </c>
      <c r="O28" s="21">
        <f>M28/N28</f>
        <v>0.05</v>
      </c>
      <c r="P28" s="21"/>
      <c r="Q28" s="26" t="s">
        <v>600</v>
      </c>
    </row>
    <row r="29" spans="1:17" s="7" customFormat="1" ht="15.75">
      <c r="A29" s="15">
        <v>8</v>
      </c>
      <c r="B29" s="15" t="s">
        <v>664</v>
      </c>
      <c r="C29" s="15" t="s">
        <v>473</v>
      </c>
      <c r="D29" s="15" t="s">
        <v>108</v>
      </c>
      <c r="E29" s="15" t="s">
        <v>245</v>
      </c>
      <c r="F29" s="42" t="s">
        <v>534</v>
      </c>
      <c r="G29" s="31" t="s">
        <v>598</v>
      </c>
      <c r="H29" s="15" t="s">
        <v>11</v>
      </c>
      <c r="I29" s="15" t="s">
        <v>235</v>
      </c>
      <c r="J29" s="15" t="s">
        <v>55</v>
      </c>
      <c r="K29" s="26" t="s">
        <v>654</v>
      </c>
      <c r="L29" s="20">
        <v>0</v>
      </c>
      <c r="M29" s="26">
        <f>K29+L29</f>
        <v>0</v>
      </c>
      <c r="N29" s="20">
        <v>100</v>
      </c>
      <c r="O29" s="21">
        <f>M29/N29</f>
        <v>0</v>
      </c>
      <c r="P29" s="21"/>
      <c r="Q29" s="26" t="s">
        <v>600</v>
      </c>
    </row>
  </sheetData>
  <autoFilter ref="A1:Q1">
    <sortState ref="A2:P29">
      <sortCondition descending="1" ref="O1"/>
    </sortState>
  </autoFilter>
  <dataValidations count="4">
    <dataValidation type="list" allowBlank="1" showInputMessage="1" showErrorMessage="1" sqref="I2:I11">
      <formula1>к</formula1>
    </dataValidation>
    <dataValidation type="list" allowBlank="1" showInputMessage="1" showErrorMessage="1" sqref="J2:J11 J15 J16:J18 J22 J23:J26">
      <formula1>t_class</formula1>
    </dataValidation>
    <dataValidation type="list" allowBlank="1" showInputMessage="1" showErrorMessage="1" sqref="E2:E11 E15 E16:E18 E22 E28:E29 E23:E25">
      <formula1>sex</formula1>
    </dataValidation>
    <dataValidation type="list" allowBlank="1" showInputMessage="1" showErrorMessage="1" sqref="I15 I16:I18 I19:I21 I22">
      <formula1>rf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3"/>
  <sheetViews>
    <sheetView zoomScale="110" zoomScaleNormal="110" workbookViewId="0">
      <selection activeCell="A2" sqref="A2:XFD9"/>
    </sheetView>
  </sheetViews>
  <sheetFormatPr defaultRowHeight="15"/>
  <cols>
    <col min="1" max="1" width="5.42578125" customWidth="1"/>
    <col min="2" max="2" width="13.85546875" customWidth="1"/>
    <col min="3" max="4" width="12.7109375" bestFit="1" customWidth="1"/>
    <col min="5" max="5" width="8.85546875" customWidth="1"/>
    <col min="6" max="6" width="11.85546875" customWidth="1"/>
    <col min="7" max="7" width="20.42578125" customWidth="1"/>
    <col min="17" max="17" width="27.28515625" customWidth="1"/>
  </cols>
  <sheetData>
    <row r="1" spans="1:18" s="6" customFormat="1" ht="31.5" customHeight="1">
      <c r="A1" s="3" t="s">
        <v>0</v>
      </c>
      <c r="B1" s="3" t="s">
        <v>222</v>
      </c>
      <c r="C1" s="3" t="s">
        <v>223</v>
      </c>
      <c r="D1" s="3" t="s">
        <v>224</v>
      </c>
      <c r="E1" s="3" t="s">
        <v>225</v>
      </c>
      <c r="F1" s="3" t="s">
        <v>226</v>
      </c>
      <c r="G1" s="3" t="s">
        <v>227</v>
      </c>
      <c r="H1" s="3" t="s">
        <v>1</v>
      </c>
      <c r="I1" s="3" t="s">
        <v>228</v>
      </c>
      <c r="J1" s="4" t="s">
        <v>2</v>
      </c>
      <c r="K1" s="3" t="s">
        <v>3</v>
      </c>
      <c r="L1" s="3" t="s">
        <v>4</v>
      </c>
      <c r="M1" s="3" t="s">
        <v>5</v>
      </c>
      <c r="N1" s="5" t="s">
        <v>6</v>
      </c>
      <c r="O1" s="3" t="s">
        <v>7</v>
      </c>
      <c r="P1" s="3" t="s">
        <v>776</v>
      </c>
      <c r="Q1" s="13" t="s">
        <v>229</v>
      </c>
      <c r="R1" s="14"/>
    </row>
    <row r="2" spans="1:18" s="8" customFormat="1" ht="12.75">
      <c r="A2" s="34">
        <v>50</v>
      </c>
      <c r="B2" s="86" t="s">
        <v>221</v>
      </c>
      <c r="C2" s="86" t="s">
        <v>774</v>
      </c>
      <c r="D2" s="86" t="s">
        <v>80</v>
      </c>
      <c r="E2" s="86" t="e">
        <f>[3]Лист1!E8</f>
        <v>#REF!</v>
      </c>
      <c r="F2" s="86" t="e">
        <f>[3]Лист1!F8</f>
        <v>#REF!</v>
      </c>
      <c r="G2" s="87" t="s">
        <v>717</v>
      </c>
      <c r="H2" s="86" t="s">
        <v>11</v>
      </c>
      <c r="I2" s="86" t="s">
        <v>535</v>
      </c>
      <c r="J2" s="86">
        <v>11</v>
      </c>
      <c r="K2" s="90" t="s">
        <v>186</v>
      </c>
      <c r="L2" s="89"/>
      <c r="M2" s="90" t="s">
        <v>186</v>
      </c>
      <c r="N2" s="86">
        <v>100</v>
      </c>
      <c r="O2" s="91">
        <f t="shared" ref="O2:O10" si="0">M2/N2</f>
        <v>0.86</v>
      </c>
      <c r="P2" s="91" t="s">
        <v>778</v>
      </c>
      <c r="Q2" s="41" t="s">
        <v>719</v>
      </c>
    </row>
    <row r="3" spans="1:18" s="8" customFormat="1" ht="12.75">
      <c r="A3" s="34">
        <v>53</v>
      </c>
      <c r="B3" s="90" t="s">
        <v>187</v>
      </c>
      <c r="C3" s="90" t="s">
        <v>188</v>
      </c>
      <c r="D3" s="104" t="s">
        <v>72</v>
      </c>
      <c r="E3" s="86" t="s">
        <v>245</v>
      </c>
      <c r="F3" s="104" t="s">
        <v>534</v>
      </c>
      <c r="G3" s="87" t="s">
        <v>717</v>
      </c>
      <c r="H3" s="86" t="s">
        <v>11</v>
      </c>
      <c r="I3" s="86" t="s">
        <v>535</v>
      </c>
      <c r="J3" s="86">
        <v>11</v>
      </c>
      <c r="K3" s="86">
        <v>83</v>
      </c>
      <c r="L3" s="89"/>
      <c r="M3" s="86">
        <v>83</v>
      </c>
      <c r="N3" s="86">
        <v>100</v>
      </c>
      <c r="O3" s="91">
        <f t="shared" si="0"/>
        <v>0.83</v>
      </c>
      <c r="P3" s="91" t="s">
        <v>778</v>
      </c>
      <c r="Q3" s="41" t="s">
        <v>719</v>
      </c>
    </row>
    <row r="4" spans="1:18" s="8" customFormat="1" ht="12.75">
      <c r="A4" s="34">
        <v>52</v>
      </c>
      <c r="B4" s="103" t="s">
        <v>212</v>
      </c>
      <c r="C4" s="86" t="s">
        <v>126</v>
      </c>
      <c r="D4" s="86" t="s">
        <v>98</v>
      </c>
      <c r="E4" s="86" t="s">
        <v>233</v>
      </c>
      <c r="F4" s="104" t="s">
        <v>534</v>
      </c>
      <c r="G4" s="87" t="s">
        <v>717</v>
      </c>
      <c r="H4" s="86" t="s">
        <v>11</v>
      </c>
      <c r="I4" s="86" t="s">
        <v>535</v>
      </c>
      <c r="J4" s="86">
        <v>11</v>
      </c>
      <c r="K4" s="86">
        <v>60</v>
      </c>
      <c r="L4" s="89"/>
      <c r="M4" s="86">
        <v>60</v>
      </c>
      <c r="N4" s="86">
        <v>100</v>
      </c>
      <c r="O4" s="91">
        <f t="shared" si="0"/>
        <v>0.6</v>
      </c>
      <c r="P4" s="91" t="s">
        <v>777</v>
      </c>
      <c r="Q4" s="41" t="s">
        <v>719</v>
      </c>
    </row>
    <row r="5" spans="1:18" s="8" customFormat="1" ht="12.75">
      <c r="A5" s="15">
        <v>109</v>
      </c>
      <c r="B5" s="103" t="s">
        <v>43</v>
      </c>
      <c r="C5" s="90" t="s">
        <v>44</v>
      </c>
      <c r="D5" s="90" t="s">
        <v>45</v>
      </c>
      <c r="E5" s="86" t="s">
        <v>245</v>
      </c>
      <c r="F5" s="90"/>
      <c r="G5" s="87" t="s">
        <v>234</v>
      </c>
      <c r="H5" s="86" t="s">
        <v>11</v>
      </c>
      <c r="I5" s="86" t="s">
        <v>235</v>
      </c>
      <c r="J5" s="86">
        <v>11</v>
      </c>
      <c r="K5" s="90" t="s">
        <v>46</v>
      </c>
      <c r="L5" s="89"/>
      <c r="M5" s="90">
        <f t="shared" ref="M5:M10" si="1">K5+L5</f>
        <v>53</v>
      </c>
      <c r="N5" s="89">
        <v>100</v>
      </c>
      <c r="O5" s="91">
        <f t="shared" si="0"/>
        <v>0.53</v>
      </c>
      <c r="P5" s="91" t="s">
        <v>777</v>
      </c>
      <c r="Q5" s="64" t="s">
        <v>307</v>
      </c>
    </row>
    <row r="6" spans="1:18" s="8" customFormat="1" ht="12.75">
      <c r="A6" s="15">
        <v>107</v>
      </c>
      <c r="B6" s="103" t="s">
        <v>56</v>
      </c>
      <c r="C6" s="90" t="s">
        <v>57</v>
      </c>
      <c r="D6" s="90" t="s">
        <v>58</v>
      </c>
      <c r="E6" s="86" t="s">
        <v>245</v>
      </c>
      <c r="F6" s="90"/>
      <c r="G6" s="87" t="s">
        <v>234</v>
      </c>
      <c r="H6" s="86" t="s">
        <v>11</v>
      </c>
      <c r="I6" s="86" t="s">
        <v>235</v>
      </c>
      <c r="J6" s="86">
        <v>11</v>
      </c>
      <c r="K6" s="90" t="s">
        <v>51</v>
      </c>
      <c r="L6" s="89"/>
      <c r="M6" s="90">
        <f t="shared" si="1"/>
        <v>52</v>
      </c>
      <c r="N6" s="89">
        <v>100</v>
      </c>
      <c r="O6" s="91">
        <f t="shared" si="0"/>
        <v>0.52</v>
      </c>
      <c r="P6" s="91" t="s">
        <v>777</v>
      </c>
      <c r="Q6" s="64" t="s">
        <v>307</v>
      </c>
    </row>
    <row r="7" spans="1:18" s="8" customFormat="1" ht="12.75">
      <c r="A7" s="15">
        <v>108</v>
      </c>
      <c r="B7" s="90" t="s">
        <v>68</v>
      </c>
      <c r="C7" s="90" t="s">
        <v>69</v>
      </c>
      <c r="D7" s="90" t="s">
        <v>45</v>
      </c>
      <c r="E7" s="86" t="s">
        <v>245</v>
      </c>
      <c r="F7" s="90"/>
      <c r="G7" s="87" t="s">
        <v>234</v>
      </c>
      <c r="H7" s="86" t="s">
        <v>11</v>
      </c>
      <c r="I7" s="86" t="s">
        <v>235</v>
      </c>
      <c r="J7" s="86">
        <v>11</v>
      </c>
      <c r="K7" s="90" t="s">
        <v>61</v>
      </c>
      <c r="L7" s="89"/>
      <c r="M7" s="90">
        <f t="shared" si="1"/>
        <v>51</v>
      </c>
      <c r="N7" s="89">
        <v>100</v>
      </c>
      <c r="O7" s="91">
        <f t="shared" si="0"/>
        <v>0.51</v>
      </c>
      <c r="P7" s="91" t="s">
        <v>777</v>
      </c>
      <c r="Q7" s="26" t="s">
        <v>307</v>
      </c>
    </row>
    <row r="8" spans="1:18" s="7" customFormat="1" ht="15.75">
      <c r="A8" s="15">
        <v>110</v>
      </c>
      <c r="B8" s="86" t="s">
        <v>75</v>
      </c>
      <c r="C8" s="86" t="s">
        <v>76</v>
      </c>
      <c r="D8" s="86" t="s">
        <v>10</v>
      </c>
      <c r="E8" s="86" t="s">
        <v>245</v>
      </c>
      <c r="F8" s="86"/>
      <c r="G8" s="87" t="s">
        <v>234</v>
      </c>
      <c r="H8" s="86" t="s">
        <v>11</v>
      </c>
      <c r="I8" s="86" t="s">
        <v>235</v>
      </c>
      <c r="J8" s="86">
        <v>11</v>
      </c>
      <c r="K8" s="90" t="s">
        <v>77</v>
      </c>
      <c r="L8" s="89"/>
      <c r="M8" s="90">
        <f t="shared" si="1"/>
        <v>50</v>
      </c>
      <c r="N8" s="89">
        <v>100</v>
      </c>
      <c r="O8" s="91">
        <f t="shared" si="0"/>
        <v>0.5</v>
      </c>
      <c r="P8" s="91" t="s">
        <v>777</v>
      </c>
      <c r="Q8" s="64" t="s">
        <v>307</v>
      </c>
    </row>
    <row r="9" spans="1:18" s="8" customFormat="1" ht="12.75">
      <c r="A9" s="15">
        <v>14</v>
      </c>
      <c r="B9" s="89" t="s">
        <v>665</v>
      </c>
      <c r="C9" s="89" t="s">
        <v>183</v>
      </c>
      <c r="D9" s="89" t="s">
        <v>93</v>
      </c>
      <c r="E9" s="86" t="s">
        <v>666</v>
      </c>
      <c r="F9" s="89" t="s">
        <v>534</v>
      </c>
      <c r="G9" s="87" t="s">
        <v>177</v>
      </c>
      <c r="H9" s="86" t="s">
        <v>11</v>
      </c>
      <c r="I9" s="86" t="s">
        <v>667</v>
      </c>
      <c r="J9" s="86">
        <v>11</v>
      </c>
      <c r="K9" s="90" t="s">
        <v>18</v>
      </c>
      <c r="L9" s="89">
        <v>0</v>
      </c>
      <c r="M9" s="90">
        <f t="shared" si="1"/>
        <v>46</v>
      </c>
      <c r="N9" s="89">
        <v>100</v>
      </c>
      <c r="O9" s="91">
        <f t="shared" si="0"/>
        <v>0.46</v>
      </c>
      <c r="P9" s="91" t="s">
        <v>779</v>
      </c>
      <c r="Q9" s="64" t="s">
        <v>668</v>
      </c>
    </row>
    <row r="10" spans="1:18" s="8" customFormat="1" ht="12.75">
      <c r="A10" s="15">
        <v>111</v>
      </c>
      <c r="B10" s="63" t="s">
        <v>450</v>
      </c>
      <c r="C10" s="15" t="s">
        <v>420</v>
      </c>
      <c r="D10" s="15" t="s">
        <v>451</v>
      </c>
      <c r="E10" s="15" t="s">
        <v>233</v>
      </c>
      <c r="F10" s="15"/>
      <c r="G10" s="17" t="s">
        <v>234</v>
      </c>
      <c r="H10" s="15" t="s">
        <v>11</v>
      </c>
      <c r="I10" s="15" t="s">
        <v>235</v>
      </c>
      <c r="J10" s="15">
        <v>11</v>
      </c>
      <c r="K10" s="26" t="s">
        <v>74</v>
      </c>
      <c r="L10" s="20"/>
      <c r="M10" s="26">
        <f t="shared" si="1"/>
        <v>36</v>
      </c>
      <c r="N10" s="20">
        <v>100</v>
      </c>
      <c r="O10" s="21">
        <f t="shared" si="0"/>
        <v>0.36</v>
      </c>
      <c r="P10" s="21"/>
      <c r="Q10" s="64" t="s">
        <v>307</v>
      </c>
    </row>
    <row r="11" spans="1:18" s="8" customFormat="1" ht="12.75">
      <c r="A11" s="67">
        <v>55</v>
      </c>
      <c r="B11" s="67" t="s">
        <v>532</v>
      </c>
      <c r="C11" s="67" t="s">
        <v>533</v>
      </c>
      <c r="D11" s="67" t="s">
        <v>264</v>
      </c>
      <c r="E11" s="67" t="s">
        <v>245</v>
      </c>
      <c r="F11" s="67"/>
      <c r="G11" s="25" t="s">
        <v>110</v>
      </c>
      <c r="H11" s="67" t="s">
        <v>11</v>
      </c>
      <c r="I11" s="67"/>
      <c r="J11" s="67">
        <v>11</v>
      </c>
      <c r="K11" s="67"/>
      <c r="L11" s="70"/>
      <c r="M11" s="71">
        <v>0.33</v>
      </c>
      <c r="N11" s="70">
        <v>100</v>
      </c>
      <c r="O11" s="71">
        <v>0.33</v>
      </c>
      <c r="P11" s="71"/>
      <c r="Q11" s="26" t="s">
        <v>455</v>
      </c>
    </row>
    <row r="12" spans="1:18" s="8" customFormat="1" ht="12.75">
      <c r="A12" s="15">
        <v>13</v>
      </c>
      <c r="B12" s="26" t="s">
        <v>669</v>
      </c>
      <c r="C12" s="42" t="s">
        <v>408</v>
      </c>
      <c r="D12" s="26" t="s">
        <v>453</v>
      </c>
      <c r="E12" s="15" t="s">
        <v>233</v>
      </c>
      <c r="F12" s="42" t="s">
        <v>534</v>
      </c>
      <c r="G12" s="17" t="s">
        <v>177</v>
      </c>
      <c r="H12" s="15" t="s">
        <v>11</v>
      </c>
      <c r="I12" s="15" t="s">
        <v>667</v>
      </c>
      <c r="J12" s="15">
        <v>11</v>
      </c>
      <c r="K12" s="26" t="s">
        <v>240</v>
      </c>
      <c r="L12" s="20">
        <v>0</v>
      </c>
      <c r="M12" s="26">
        <f>K12+L12</f>
        <v>27</v>
      </c>
      <c r="N12" s="20">
        <v>100</v>
      </c>
      <c r="O12" s="21">
        <f t="shared" ref="O12:O23" si="2">M12/N12</f>
        <v>0.27</v>
      </c>
      <c r="P12" s="21"/>
      <c r="Q12" s="26" t="s">
        <v>668</v>
      </c>
    </row>
    <row r="13" spans="1:18" s="8" customFormat="1" ht="12.75">
      <c r="A13" s="15">
        <v>15</v>
      </c>
      <c r="B13" s="44" t="s">
        <v>670</v>
      </c>
      <c r="C13" s="26" t="s">
        <v>63</v>
      </c>
      <c r="D13" s="26" t="s">
        <v>99</v>
      </c>
      <c r="E13" s="15" t="s">
        <v>233</v>
      </c>
      <c r="F13" s="26" t="s">
        <v>534</v>
      </c>
      <c r="G13" s="17" t="s">
        <v>177</v>
      </c>
      <c r="H13" s="15" t="s">
        <v>11</v>
      </c>
      <c r="I13" s="15" t="s">
        <v>667</v>
      </c>
      <c r="J13" s="15">
        <v>11</v>
      </c>
      <c r="K13" s="26" t="s">
        <v>272</v>
      </c>
      <c r="L13" s="20">
        <v>0</v>
      </c>
      <c r="M13" s="26">
        <f>K13+L13</f>
        <v>22</v>
      </c>
      <c r="N13" s="20">
        <v>100</v>
      </c>
      <c r="O13" s="21">
        <f t="shared" si="2"/>
        <v>0.22</v>
      </c>
      <c r="P13" s="21"/>
      <c r="Q13" s="26" t="s">
        <v>668</v>
      </c>
    </row>
    <row r="14" spans="1:18" s="8" customFormat="1" ht="12.75">
      <c r="A14" s="34">
        <v>51</v>
      </c>
      <c r="B14" s="34" t="s">
        <v>775</v>
      </c>
      <c r="C14" s="34" t="s">
        <v>317</v>
      </c>
      <c r="D14" s="34" t="s">
        <v>88</v>
      </c>
      <c r="E14" s="34" t="e">
        <f>[3]Лист1!E9</f>
        <v>#REF!</v>
      </c>
      <c r="F14" s="34" t="e">
        <f>[3]Лист1!F9</f>
        <v>#REF!</v>
      </c>
      <c r="G14" s="35" t="s">
        <v>717</v>
      </c>
      <c r="H14" s="34" t="s">
        <v>11</v>
      </c>
      <c r="I14" s="34" t="s">
        <v>535</v>
      </c>
      <c r="J14" s="34">
        <v>11</v>
      </c>
      <c r="K14" s="34">
        <v>20</v>
      </c>
      <c r="L14" s="37"/>
      <c r="M14" s="34">
        <v>20</v>
      </c>
      <c r="N14" s="34">
        <v>100</v>
      </c>
      <c r="O14" s="40">
        <f t="shared" si="2"/>
        <v>0.2</v>
      </c>
      <c r="P14" s="40"/>
      <c r="Q14" s="41" t="s">
        <v>719</v>
      </c>
    </row>
    <row r="15" spans="1:18" s="7" customFormat="1" ht="15.75">
      <c r="A15" s="15">
        <v>16</v>
      </c>
      <c r="B15" s="26" t="s">
        <v>671</v>
      </c>
      <c r="C15" s="26" t="s">
        <v>672</v>
      </c>
      <c r="D15" s="26" t="s">
        <v>93</v>
      </c>
      <c r="E15" s="15" t="s">
        <v>666</v>
      </c>
      <c r="F15" s="26" t="s">
        <v>534</v>
      </c>
      <c r="G15" s="17" t="s">
        <v>177</v>
      </c>
      <c r="H15" s="15" t="s">
        <v>11</v>
      </c>
      <c r="I15" s="15" t="s">
        <v>667</v>
      </c>
      <c r="J15" s="15">
        <v>11</v>
      </c>
      <c r="K15" s="26" t="s">
        <v>336</v>
      </c>
      <c r="L15" s="20">
        <v>0</v>
      </c>
      <c r="M15" s="26">
        <f>K15+L15</f>
        <v>19</v>
      </c>
      <c r="N15" s="20">
        <v>100</v>
      </c>
      <c r="O15" s="21">
        <f t="shared" si="2"/>
        <v>0.19</v>
      </c>
      <c r="P15" s="21"/>
      <c r="Q15" s="64" t="s">
        <v>668</v>
      </c>
    </row>
    <row r="16" spans="1:18" s="7" customFormat="1" ht="15.75">
      <c r="A16" s="15">
        <v>21</v>
      </c>
      <c r="B16" s="15" t="s">
        <v>578</v>
      </c>
      <c r="C16" s="15" t="s">
        <v>183</v>
      </c>
      <c r="D16" s="15" t="s">
        <v>117</v>
      </c>
      <c r="E16" s="15" t="s">
        <v>245</v>
      </c>
      <c r="F16" s="15"/>
      <c r="G16" s="17" t="s">
        <v>147</v>
      </c>
      <c r="H16" s="15" t="s">
        <v>11</v>
      </c>
      <c r="I16" s="15" t="s">
        <v>535</v>
      </c>
      <c r="J16" s="15">
        <v>11</v>
      </c>
      <c r="K16" s="26" t="s">
        <v>248</v>
      </c>
      <c r="L16" s="20"/>
      <c r="M16" s="26">
        <f>K16+L16</f>
        <v>16</v>
      </c>
      <c r="N16" s="20">
        <v>100</v>
      </c>
      <c r="O16" s="21">
        <f t="shared" si="2"/>
        <v>0.16</v>
      </c>
      <c r="P16" s="21"/>
      <c r="Q16" s="64" t="s">
        <v>579</v>
      </c>
    </row>
    <row r="17" spans="1:17" s="7" customFormat="1" ht="15.75">
      <c r="A17" s="15">
        <v>12</v>
      </c>
      <c r="B17" s="15" t="s">
        <v>673</v>
      </c>
      <c r="C17" s="15" t="s">
        <v>87</v>
      </c>
      <c r="D17" s="15" t="s">
        <v>94</v>
      </c>
      <c r="E17" s="15" t="s">
        <v>233</v>
      </c>
      <c r="F17" s="15" t="s">
        <v>534</v>
      </c>
      <c r="G17" s="17" t="s">
        <v>177</v>
      </c>
      <c r="H17" s="15" t="s">
        <v>11</v>
      </c>
      <c r="I17" s="15" t="s">
        <v>667</v>
      </c>
      <c r="J17" s="15">
        <v>11</v>
      </c>
      <c r="K17" s="26" t="s">
        <v>265</v>
      </c>
      <c r="L17" s="20">
        <v>0</v>
      </c>
      <c r="M17" s="26">
        <f>K17+L17</f>
        <v>13</v>
      </c>
      <c r="N17" s="20">
        <v>100</v>
      </c>
      <c r="O17" s="21">
        <f t="shared" si="2"/>
        <v>0.13</v>
      </c>
      <c r="P17" s="21"/>
      <c r="Q17" s="64" t="s">
        <v>668</v>
      </c>
    </row>
    <row r="18" spans="1:17" s="7" customFormat="1" ht="15.75">
      <c r="A18" s="15">
        <v>6</v>
      </c>
      <c r="B18" s="66" t="s">
        <v>650</v>
      </c>
      <c r="C18" s="15" t="s">
        <v>87</v>
      </c>
      <c r="D18" s="15" t="s">
        <v>264</v>
      </c>
      <c r="E18" s="15" t="s">
        <v>245</v>
      </c>
      <c r="F18" s="42" t="s">
        <v>534</v>
      </c>
      <c r="G18" s="31" t="s">
        <v>598</v>
      </c>
      <c r="H18" s="15" t="s">
        <v>11</v>
      </c>
      <c r="I18" s="15" t="s">
        <v>235</v>
      </c>
      <c r="J18" s="15" t="s">
        <v>651</v>
      </c>
      <c r="K18" s="26" t="s">
        <v>608</v>
      </c>
      <c r="L18" s="20">
        <v>0</v>
      </c>
      <c r="M18" s="26">
        <f>K18+L18</f>
        <v>3</v>
      </c>
      <c r="N18" s="20">
        <v>100</v>
      </c>
      <c r="O18" s="21">
        <f t="shared" si="2"/>
        <v>0.03</v>
      </c>
      <c r="P18" s="21"/>
      <c r="Q18" s="26" t="s">
        <v>600</v>
      </c>
    </row>
    <row r="19" spans="1:17" s="7" customFormat="1" ht="15.75">
      <c r="A19" s="15">
        <v>1</v>
      </c>
      <c r="B19" s="66" t="s">
        <v>652</v>
      </c>
      <c r="C19" s="42" t="s">
        <v>446</v>
      </c>
      <c r="D19" s="26" t="s">
        <v>653</v>
      </c>
      <c r="E19" s="15" t="s">
        <v>233</v>
      </c>
      <c r="F19" s="42" t="s">
        <v>534</v>
      </c>
      <c r="G19" s="31" t="s">
        <v>598</v>
      </c>
      <c r="H19" s="15" t="s">
        <v>11</v>
      </c>
      <c r="I19" s="15" t="s">
        <v>235</v>
      </c>
      <c r="J19" s="15" t="s">
        <v>651</v>
      </c>
      <c r="K19" s="26" t="s">
        <v>423</v>
      </c>
      <c r="L19" s="20">
        <v>0</v>
      </c>
      <c r="M19" s="26" t="s">
        <v>654</v>
      </c>
      <c r="N19" s="20">
        <v>100</v>
      </c>
      <c r="O19" s="21">
        <f t="shared" si="2"/>
        <v>0</v>
      </c>
      <c r="P19" s="21"/>
      <c r="Q19" s="26" t="s">
        <v>600</v>
      </c>
    </row>
    <row r="20" spans="1:17">
      <c r="A20" s="15">
        <v>2</v>
      </c>
      <c r="B20" s="66" t="s">
        <v>655</v>
      </c>
      <c r="C20" s="15" t="s">
        <v>656</v>
      </c>
      <c r="D20" s="15" t="s">
        <v>96</v>
      </c>
      <c r="E20" s="15" t="s">
        <v>233</v>
      </c>
      <c r="F20" s="42" t="s">
        <v>534</v>
      </c>
      <c r="G20" s="31" t="s">
        <v>598</v>
      </c>
      <c r="H20" s="15" t="s">
        <v>11</v>
      </c>
      <c r="I20" s="15" t="s">
        <v>235</v>
      </c>
      <c r="J20" s="15" t="s">
        <v>651</v>
      </c>
      <c r="K20" s="26" t="s">
        <v>257</v>
      </c>
      <c r="L20" s="20">
        <v>0</v>
      </c>
      <c r="M20" s="26" t="s">
        <v>654</v>
      </c>
      <c r="N20" s="20">
        <v>100</v>
      </c>
      <c r="O20" s="21">
        <f t="shared" si="2"/>
        <v>0</v>
      </c>
      <c r="P20" s="21"/>
      <c r="Q20" s="26" t="s">
        <v>600</v>
      </c>
    </row>
    <row r="21" spans="1:17">
      <c r="A21" s="15">
        <v>3</v>
      </c>
      <c r="B21" s="66" t="s">
        <v>657</v>
      </c>
      <c r="C21" s="26" t="s">
        <v>486</v>
      </c>
      <c r="D21" s="26" t="s">
        <v>99</v>
      </c>
      <c r="E21" s="15" t="s">
        <v>233</v>
      </c>
      <c r="F21" s="42" t="s">
        <v>534</v>
      </c>
      <c r="G21" s="31" t="s">
        <v>598</v>
      </c>
      <c r="H21" s="15" t="s">
        <v>11</v>
      </c>
      <c r="I21" s="15" t="s">
        <v>235</v>
      </c>
      <c r="J21" s="15" t="s">
        <v>651</v>
      </c>
      <c r="K21" s="26" t="s">
        <v>74</v>
      </c>
      <c r="L21" s="20">
        <v>0</v>
      </c>
      <c r="M21" s="26" t="s">
        <v>654</v>
      </c>
      <c r="N21" s="20">
        <v>100</v>
      </c>
      <c r="O21" s="21">
        <f t="shared" si="2"/>
        <v>0</v>
      </c>
      <c r="P21" s="21"/>
      <c r="Q21" s="26" t="s">
        <v>600</v>
      </c>
    </row>
    <row r="22" spans="1:17">
      <c r="A22" s="15">
        <v>4</v>
      </c>
      <c r="B22" s="66" t="s">
        <v>658</v>
      </c>
      <c r="C22" s="26" t="s">
        <v>549</v>
      </c>
      <c r="D22" s="26" t="s">
        <v>659</v>
      </c>
      <c r="E22" s="15" t="s">
        <v>245</v>
      </c>
      <c r="F22" s="42" t="s">
        <v>534</v>
      </c>
      <c r="G22" s="31" t="s">
        <v>598</v>
      </c>
      <c r="H22" s="15" t="s">
        <v>11</v>
      </c>
      <c r="I22" s="15" t="s">
        <v>235</v>
      </c>
      <c r="J22" s="15" t="s">
        <v>651</v>
      </c>
      <c r="K22" s="26" t="s">
        <v>522</v>
      </c>
      <c r="L22" s="20">
        <v>0</v>
      </c>
      <c r="M22" s="26" t="s">
        <v>654</v>
      </c>
      <c r="N22" s="20">
        <v>100</v>
      </c>
      <c r="O22" s="21">
        <f t="shared" si="2"/>
        <v>0</v>
      </c>
      <c r="P22" s="21"/>
      <c r="Q22" s="26" t="s">
        <v>600</v>
      </c>
    </row>
    <row r="23" spans="1:17">
      <c r="A23" s="15">
        <v>5</v>
      </c>
      <c r="B23" s="66" t="s">
        <v>660</v>
      </c>
      <c r="C23" s="15" t="s">
        <v>661</v>
      </c>
      <c r="D23" s="15" t="s">
        <v>299</v>
      </c>
      <c r="E23" s="15" t="s">
        <v>233</v>
      </c>
      <c r="F23" s="42" t="s">
        <v>534</v>
      </c>
      <c r="G23" s="31" t="s">
        <v>598</v>
      </c>
      <c r="H23" s="15" t="s">
        <v>11</v>
      </c>
      <c r="I23" s="15" t="s">
        <v>235</v>
      </c>
      <c r="J23" s="15" t="s">
        <v>651</v>
      </c>
      <c r="K23" s="26" t="s">
        <v>265</v>
      </c>
      <c r="L23" s="20">
        <v>0</v>
      </c>
      <c r="M23" s="26" t="s">
        <v>654</v>
      </c>
      <c r="N23" s="20">
        <v>100</v>
      </c>
      <c r="O23" s="21">
        <f t="shared" si="2"/>
        <v>0</v>
      </c>
      <c r="P23" s="21"/>
      <c r="Q23" s="26" t="s">
        <v>600</v>
      </c>
    </row>
  </sheetData>
  <autoFilter ref="A1:Q1">
    <sortState ref="A2:P23">
      <sortCondition descending="1" ref="O1"/>
    </sortState>
  </autoFilter>
  <dataValidations count="4">
    <dataValidation type="list" allowBlank="1" showInputMessage="1" showErrorMessage="1" sqref="I2:I6">
      <formula1>к</formula1>
    </dataValidation>
    <dataValidation type="list" allowBlank="1" showInputMessage="1" showErrorMessage="1" sqref="J2:J6 J8 J15:J19 J23">
      <formula1>t_class</formula1>
    </dataValidation>
    <dataValidation type="list" allowBlank="1" showInputMessage="1" showErrorMessage="1" sqref="E2:E5 E8 E15:E19 E20:E23">
      <formula1>sex</formula1>
    </dataValidation>
    <dataValidation type="list" allowBlank="1" showInputMessage="1" showErrorMessage="1" sqref="I8 I9:I14 I15:I19 I20:I22">
      <formula1>rf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O58"/>
  <sheetViews>
    <sheetView tabSelected="1" topLeftCell="A25" workbookViewId="0">
      <selection activeCell="B29" sqref="B29:N29"/>
    </sheetView>
  </sheetViews>
  <sheetFormatPr defaultColWidth="9.140625" defaultRowHeight="12.75"/>
  <cols>
    <col min="1" max="1" width="5.28515625" style="8" customWidth="1"/>
    <col min="2" max="2" width="12.5703125" style="9" customWidth="1"/>
    <col min="3" max="3" width="10.5703125" style="9" customWidth="1"/>
    <col min="4" max="4" width="14.28515625" style="9" customWidth="1"/>
    <col min="5" max="5" width="34.140625" style="10" customWidth="1"/>
    <col min="6" max="6" width="9.85546875" style="9" customWidth="1"/>
    <col min="7" max="7" width="9.7109375" style="12" customWidth="1"/>
    <col min="8" max="8" width="12.42578125" style="11" customWidth="1"/>
    <col min="9" max="9" width="11.7109375" style="12" customWidth="1"/>
    <col min="10" max="13" width="9.140625" style="8"/>
    <col min="14" max="14" width="36.7109375" style="8" customWidth="1"/>
    <col min="15" max="16384" width="9.140625" style="8"/>
  </cols>
  <sheetData>
    <row r="2" spans="1:15" s="1" customFormat="1" ht="41.25" customHeight="1">
      <c r="C2" s="115" t="s">
        <v>101</v>
      </c>
      <c r="D2" s="115"/>
      <c r="E2" s="2"/>
      <c r="F2" s="2"/>
      <c r="G2" s="2"/>
      <c r="H2" s="2"/>
      <c r="I2" s="2"/>
    </row>
    <row r="3" spans="1:15" s="6" customFormat="1" ht="29.25" customHeight="1">
      <c r="A3" s="3" t="s">
        <v>0</v>
      </c>
      <c r="B3" s="3" t="s">
        <v>103</v>
      </c>
      <c r="C3" s="3" t="s">
        <v>104</v>
      </c>
      <c r="D3" s="3" t="s">
        <v>105</v>
      </c>
      <c r="E3" s="3" t="s">
        <v>102</v>
      </c>
      <c r="F3" s="3" t="s">
        <v>1</v>
      </c>
      <c r="G3" s="4" t="s">
        <v>2</v>
      </c>
      <c r="H3" s="3" t="s">
        <v>3</v>
      </c>
      <c r="I3" s="3" t="s">
        <v>4</v>
      </c>
      <c r="J3" s="3" t="s">
        <v>5</v>
      </c>
      <c r="K3" s="5" t="s">
        <v>6</v>
      </c>
      <c r="L3" s="3" t="s">
        <v>7</v>
      </c>
      <c r="M3" s="3" t="s">
        <v>776</v>
      </c>
      <c r="N3" s="13" t="s">
        <v>229</v>
      </c>
      <c r="O3" s="14"/>
    </row>
    <row r="4" spans="1:15" s="7" customFormat="1" ht="17.25" customHeight="1">
      <c r="A4" s="34">
        <v>1</v>
      </c>
      <c r="B4" s="39" t="s">
        <v>34</v>
      </c>
      <c r="C4" s="39" t="s">
        <v>35</v>
      </c>
      <c r="D4" s="39" t="s">
        <v>36</v>
      </c>
      <c r="E4" s="113" t="s">
        <v>234</v>
      </c>
      <c r="F4" s="34" t="s">
        <v>11</v>
      </c>
      <c r="G4" s="34" t="s">
        <v>37</v>
      </c>
      <c r="H4" s="39" t="s">
        <v>38</v>
      </c>
      <c r="I4" s="37"/>
      <c r="J4" s="39" t="s">
        <v>38</v>
      </c>
      <c r="K4" s="37">
        <v>100</v>
      </c>
      <c r="L4" s="40">
        <f t="shared" ref="L4:L54" si="0">J4/K4</f>
        <v>0.54</v>
      </c>
      <c r="M4" s="40" t="s">
        <v>777</v>
      </c>
      <c r="N4" s="16" t="s">
        <v>237</v>
      </c>
    </row>
    <row r="5" spans="1:15" s="7" customFormat="1" ht="17.25" customHeight="1">
      <c r="A5" s="34">
        <v>2</v>
      </c>
      <c r="B5" s="44" t="s">
        <v>39</v>
      </c>
      <c r="C5" s="39" t="s">
        <v>40</v>
      </c>
      <c r="D5" s="39" t="s">
        <v>41</v>
      </c>
      <c r="E5" s="113" t="s">
        <v>234</v>
      </c>
      <c r="F5" s="34" t="s">
        <v>11</v>
      </c>
      <c r="G5" s="34" t="s">
        <v>42</v>
      </c>
      <c r="H5" s="39" t="s">
        <v>38</v>
      </c>
      <c r="I5" s="37"/>
      <c r="J5" s="39" t="s">
        <v>38</v>
      </c>
      <c r="K5" s="37">
        <v>100</v>
      </c>
      <c r="L5" s="40">
        <f t="shared" si="0"/>
        <v>0.54</v>
      </c>
      <c r="M5" s="40" t="s">
        <v>777</v>
      </c>
      <c r="N5" s="16" t="s">
        <v>237</v>
      </c>
    </row>
    <row r="6" spans="1:15" s="7" customFormat="1" ht="17.25" customHeight="1">
      <c r="A6" s="34">
        <v>3</v>
      </c>
      <c r="B6" s="39" t="s">
        <v>174</v>
      </c>
      <c r="C6" s="39" t="s">
        <v>89</v>
      </c>
      <c r="D6" s="42" t="s">
        <v>96</v>
      </c>
      <c r="E6" s="113" t="s">
        <v>177</v>
      </c>
      <c r="F6" s="34" t="s">
        <v>11</v>
      </c>
      <c r="G6" s="34">
        <v>5</v>
      </c>
      <c r="H6" s="39" t="s">
        <v>77</v>
      </c>
      <c r="I6" s="37">
        <v>0</v>
      </c>
      <c r="J6" s="39">
        <f>H6+I6</f>
        <v>50</v>
      </c>
      <c r="K6" s="37">
        <v>100</v>
      </c>
      <c r="L6" s="40">
        <f t="shared" si="0"/>
        <v>0.5</v>
      </c>
      <c r="M6" s="40" t="s">
        <v>777</v>
      </c>
      <c r="N6" s="16" t="s">
        <v>674</v>
      </c>
    </row>
    <row r="7" spans="1:15" s="7" customFormat="1" ht="24">
      <c r="A7" s="34">
        <v>4</v>
      </c>
      <c r="B7" s="37" t="s">
        <v>178</v>
      </c>
      <c r="C7" s="37" t="s">
        <v>179</v>
      </c>
      <c r="D7" s="37" t="s">
        <v>49</v>
      </c>
      <c r="E7" s="113" t="s">
        <v>717</v>
      </c>
      <c r="F7" s="34" t="s">
        <v>11</v>
      </c>
      <c r="G7" s="34" t="s">
        <v>180</v>
      </c>
      <c r="H7" s="39" t="s">
        <v>181</v>
      </c>
      <c r="I7" s="37"/>
      <c r="J7" s="39">
        <f t="shared" ref="J7:J15" si="1">H7+I7</f>
        <v>91</v>
      </c>
      <c r="K7" s="37">
        <v>100</v>
      </c>
      <c r="L7" s="40">
        <f t="shared" si="0"/>
        <v>0.91</v>
      </c>
      <c r="M7" s="40" t="s">
        <v>778</v>
      </c>
      <c r="N7" s="39" t="s">
        <v>728</v>
      </c>
    </row>
    <row r="8" spans="1:15" s="7" customFormat="1" ht="24">
      <c r="A8" s="34">
        <v>5</v>
      </c>
      <c r="B8" s="39" t="s">
        <v>193</v>
      </c>
      <c r="C8" s="39" t="s">
        <v>194</v>
      </c>
      <c r="D8" s="39" t="s">
        <v>45</v>
      </c>
      <c r="E8" s="113" t="s">
        <v>717</v>
      </c>
      <c r="F8" s="34" t="s">
        <v>11</v>
      </c>
      <c r="G8" s="34" t="s">
        <v>180</v>
      </c>
      <c r="H8" s="39" t="s">
        <v>195</v>
      </c>
      <c r="I8" s="37"/>
      <c r="J8" s="39">
        <f t="shared" si="1"/>
        <v>77</v>
      </c>
      <c r="K8" s="37">
        <v>100</v>
      </c>
      <c r="L8" s="40">
        <f t="shared" si="0"/>
        <v>0.77</v>
      </c>
      <c r="M8" s="40" t="s">
        <v>778</v>
      </c>
      <c r="N8" s="39" t="s">
        <v>728</v>
      </c>
    </row>
    <row r="9" spans="1:15" s="7" customFormat="1" ht="24">
      <c r="A9" s="34">
        <v>6</v>
      </c>
      <c r="B9" s="39" t="s">
        <v>198</v>
      </c>
      <c r="C9" s="39" t="s">
        <v>90</v>
      </c>
      <c r="D9" s="42" t="s">
        <v>94</v>
      </c>
      <c r="E9" s="113" t="s">
        <v>717</v>
      </c>
      <c r="F9" s="34" t="s">
        <v>11</v>
      </c>
      <c r="G9" s="34" t="s">
        <v>127</v>
      </c>
      <c r="H9" s="39" t="s">
        <v>199</v>
      </c>
      <c r="I9" s="37"/>
      <c r="J9" s="39">
        <f t="shared" si="1"/>
        <v>73</v>
      </c>
      <c r="K9" s="37">
        <v>100</v>
      </c>
      <c r="L9" s="40">
        <f t="shared" si="0"/>
        <v>0.73</v>
      </c>
      <c r="M9" s="40" t="s">
        <v>778</v>
      </c>
      <c r="N9" s="39" t="s">
        <v>728</v>
      </c>
    </row>
    <row r="10" spans="1:15" s="7" customFormat="1" ht="15.75">
      <c r="A10" s="34">
        <v>7</v>
      </c>
      <c r="B10" s="37" t="s">
        <v>8</v>
      </c>
      <c r="C10" s="37" t="s">
        <v>9</v>
      </c>
      <c r="D10" s="38" t="s">
        <v>10</v>
      </c>
      <c r="E10" s="113" t="s">
        <v>234</v>
      </c>
      <c r="F10" s="34" t="s">
        <v>11</v>
      </c>
      <c r="G10" s="34" t="s">
        <v>12</v>
      </c>
      <c r="H10" s="39" t="s">
        <v>13</v>
      </c>
      <c r="I10" s="37"/>
      <c r="J10" s="39">
        <f t="shared" si="1"/>
        <v>70</v>
      </c>
      <c r="K10" s="37">
        <v>100</v>
      </c>
      <c r="L10" s="40">
        <f t="shared" si="0"/>
        <v>0.7</v>
      </c>
      <c r="M10" s="40" t="s">
        <v>778</v>
      </c>
      <c r="N10" s="41" t="s">
        <v>307</v>
      </c>
    </row>
    <row r="11" spans="1:15" s="7" customFormat="1" ht="24">
      <c r="A11" s="34">
        <v>8</v>
      </c>
      <c r="B11" s="34" t="s">
        <v>210</v>
      </c>
      <c r="C11" s="34" t="s">
        <v>133</v>
      </c>
      <c r="D11" s="34" t="s">
        <v>94</v>
      </c>
      <c r="E11" s="113" t="s">
        <v>717</v>
      </c>
      <c r="F11" s="34" t="s">
        <v>11</v>
      </c>
      <c r="G11" s="34" t="s">
        <v>127</v>
      </c>
      <c r="H11" s="39" t="s">
        <v>211</v>
      </c>
      <c r="I11" s="37"/>
      <c r="J11" s="39">
        <f t="shared" si="1"/>
        <v>62</v>
      </c>
      <c r="K11" s="37">
        <v>100</v>
      </c>
      <c r="L11" s="40">
        <f t="shared" si="0"/>
        <v>0.62</v>
      </c>
      <c r="M11" s="40" t="s">
        <v>777</v>
      </c>
      <c r="N11" s="39" t="s">
        <v>728</v>
      </c>
    </row>
    <row r="12" spans="1:15" s="7" customFormat="1" ht="15.75">
      <c r="A12" s="34">
        <v>9</v>
      </c>
      <c r="B12" s="34" t="s">
        <v>19</v>
      </c>
      <c r="C12" s="34" t="s">
        <v>20</v>
      </c>
      <c r="D12" s="38" t="s">
        <v>21</v>
      </c>
      <c r="E12" s="113" t="s">
        <v>234</v>
      </c>
      <c r="F12" s="34" t="s">
        <v>11</v>
      </c>
      <c r="G12" s="34" t="s">
        <v>12</v>
      </c>
      <c r="H12" s="39" t="s">
        <v>22</v>
      </c>
      <c r="I12" s="37"/>
      <c r="J12" s="39">
        <f t="shared" si="1"/>
        <v>60</v>
      </c>
      <c r="K12" s="37">
        <v>100</v>
      </c>
      <c r="L12" s="40">
        <f t="shared" si="0"/>
        <v>0.6</v>
      </c>
      <c r="M12" s="40" t="s">
        <v>777</v>
      </c>
      <c r="N12" s="39" t="s">
        <v>307</v>
      </c>
    </row>
    <row r="13" spans="1:15" s="7" customFormat="1" ht="15.75">
      <c r="A13" s="34">
        <v>10</v>
      </c>
      <c r="B13" s="39" t="s">
        <v>23</v>
      </c>
      <c r="C13" s="42" t="s">
        <v>24</v>
      </c>
      <c r="D13" s="38" t="s">
        <v>25</v>
      </c>
      <c r="E13" s="113" t="s">
        <v>234</v>
      </c>
      <c r="F13" s="34" t="s">
        <v>11</v>
      </c>
      <c r="G13" s="34" t="s">
        <v>12</v>
      </c>
      <c r="H13" s="39" t="s">
        <v>26</v>
      </c>
      <c r="I13" s="37"/>
      <c r="J13" s="39">
        <f t="shared" si="1"/>
        <v>55</v>
      </c>
      <c r="K13" s="37">
        <v>100</v>
      </c>
      <c r="L13" s="40">
        <f t="shared" si="0"/>
        <v>0.55000000000000004</v>
      </c>
      <c r="M13" s="40" t="s">
        <v>777</v>
      </c>
      <c r="N13" s="39" t="s">
        <v>307</v>
      </c>
    </row>
    <row r="14" spans="1:15" s="7" customFormat="1" ht="15.75">
      <c r="A14" s="34">
        <v>11</v>
      </c>
      <c r="B14" s="43" t="s">
        <v>27</v>
      </c>
      <c r="C14" s="34" t="s">
        <v>28</v>
      </c>
      <c r="D14" s="38" t="s">
        <v>29</v>
      </c>
      <c r="E14" s="113" t="s">
        <v>234</v>
      </c>
      <c r="F14" s="34" t="s">
        <v>11</v>
      </c>
      <c r="G14" s="34" t="s">
        <v>12</v>
      </c>
      <c r="H14" s="39" t="s">
        <v>26</v>
      </c>
      <c r="I14" s="37"/>
      <c r="J14" s="39">
        <f t="shared" si="1"/>
        <v>55</v>
      </c>
      <c r="K14" s="37">
        <v>100</v>
      </c>
      <c r="L14" s="40">
        <f t="shared" si="0"/>
        <v>0.55000000000000004</v>
      </c>
      <c r="M14" s="40" t="s">
        <v>777</v>
      </c>
      <c r="N14" s="41" t="s">
        <v>307</v>
      </c>
    </row>
    <row r="15" spans="1:15" s="7" customFormat="1" ht="15.75">
      <c r="A15" s="34">
        <v>12</v>
      </c>
      <c r="B15" s="43" t="s">
        <v>145</v>
      </c>
      <c r="C15" s="34" t="s">
        <v>146</v>
      </c>
      <c r="D15" s="34" t="s">
        <v>82</v>
      </c>
      <c r="E15" s="113" t="s">
        <v>147</v>
      </c>
      <c r="F15" s="34" t="s">
        <v>11</v>
      </c>
      <c r="G15" s="34">
        <v>6</v>
      </c>
      <c r="H15" s="39" t="s">
        <v>61</v>
      </c>
      <c r="I15" s="37"/>
      <c r="J15" s="39">
        <f t="shared" si="1"/>
        <v>51</v>
      </c>
      <c r="K15" s="37">
        <v>100</v>
      </c>
      <c r="L15" s="40">
        <f t="shared" si="0"/>
        <v>0.51</v>
      </c>
      <c r="M15" s="40" t="s">
        <v>777</v>
      </c>
      <c r="N15" s="41" t="s">
        <v>579</v>
      </c>
    </row>
    <row r="16" spans="1:15" s="7" customFormat="1" ht="15.75">
      <c r="A16" s="34">
        <v>13</v>
      </c>
      <c r="B16" s="34" t="s">
        <v>30</v>
      </c>
      <c r="C16" s="34" t="s">
        <v>31</v>
      </c>
      <c r="D16" s="46" t="s">
        <v>32</v>
      </c>
      <c r="E16" s="113" t="s">
        <v>234</v>
      </c>
      <c r="F16" s="34" t="s">
        <v>11</v>
      </c>
      <c r="G16" s="34" t="s">
        <v>33</v>
      </c>
      <c r="H16" s="39" t="s">
        <v>26</v>
      </c>
      <c r="I16" s="37"/>
      <c r="J16" s="39" t="s">
        <v>26</v>
      </c>
      <c r="K16" s="37">
        <v>100</v>
      </c>
      <c r="L16" s="40">
        <f t="shared" si="0"/>
        <v>0.55000000000000004</v>
      </c>
      <c r="M16" s="40" t="s">
        <v>777</v>
      </c>
      <c r="N16" s="50" t="s">
        <v>307</v>
      </c>
    </row>
    <row r="17" spans="1:14" s="7" customFormat="1" ht="15.75">
      <c r="A17" s="34">
        <v>14</v>
      </c>
      <c r="B17" s="39" t="s">
        <v>164</v>
      </c>
      <c r="C17" s="39" t="s">
        <v>165</v>
      </c>
      <c r="D17" s="42" t="s">
        <v>72</v>
      </c>
      <c r="E17" s="113" t="s">
        <v>177</v>
      </c>
      <c r="F17" s="34" t="s">
        <v>11</v>
      </c>
      <c r="G17" s="34">
        <v>7</v>
      </c>
      <c r="H17" s="39" t="s">
        <v>38</v>
      </c>
      <c r="I17" s="37">
        <v>0</v>
      </c>
      <c r="J17" s="39">
        <f>H17+I17</f>
        <v>54</v>
      </c>
      <c r="K17" s="37">
        <v>100</v>
      </c>
      <c r="L17" s="40">
        <f t="shared" si="0"/>
        <v>0.54</v>
      </c>
      <c r="M17" s="40" t="s">
        <v>777</v>
      </c>
      <c r="N17" s="50" t="s">
        <v>684</v>
      </c>
    </row>
    <row r="18" spans="1:14" s="7" customFormat="1" ht="15.75">
      <c r="A18" s="34">
        <v>15</v>
      </c>
      <c r="B18" s="34" t="s">
        <v>59</v>
      </c>
      <c r="C18" s="34" t="s">
        <v>60</v>
      </c>
      <c r="D18" s="46" t="s">
        <v>21</v>
      </c>
      <c r="E18" s="113" t="s">
        <v>234</v>
      </c>
      <c r="F18" s="34" t="s">
        <v>11</v>
      </c>
      <c r="G18" s="34" t="s">
        <v>33</v>
      </c>
      <c r="H18" s="39" t="s">
        <v>61</v>
      </c>
      <c r="I18" s="37"/>
      <c r="J18" s="39" t="s">
        <v>61</v>
      </c>
      <c r="K18" s="37">
        <v>100</v>
      </c>
      <c r="L18" s="40">
        <f t="shared" si="0"/>
        <v>0.51</v>
      </c>
      <c r="M18" s="40" t="s">
        <v>777</v>
      </c>
      <c r="N18" s="50" t="s">
        <v>307</v>
      </c>
    </row>
    <row r="19" spans="1:14" s="7" customFormat="1" ht="15.75">
      <c r="A19" s="34">
        <v>16</v>
      </c>
      <c r="B19" s="34" t="s">
        <v>168</v>
      </c>
      <c r="C19" s="34" t="s">
        <v>169</v>
      </c>
      <c r="D19" s="34" t="s">
        <v>88</v>
      </c>
      <c r="E19" s="113" t="s">
        <v>177</v>
      </c>
      <c r="F19" s="34" t="s">
        <v>11</v>
      </c>
      <c r="G19" s="34">
        <v>7</v>
      </c>
      <c r="H19" s="39" t="s">
        <v>61</v>
      </c>
      <c r="I19" s="37">
        <v>0</v>
      </c>
      <c r="J19" s="39">
        <f t="shared" ref="J19:J20" si="2">H19+I19</f>
        <v>51</v>
      </c>
      <c r="K19" s="37">
        <v>100</v>
      </c>
      <c r="L19" s="40">
        <f t="shared" si="0"/>
        <v>0.51</v>
      </c>
      <c r="M19" s="40" t="s">
        <v>777</v>
      </c>
      <c r="N19" s="59" t="s">
        <v>684</v>
      </c>
    </row>
    <row r="20" spans="1:14" s="7" customFormat="1" ht="15.75">
      <c r="A20" s="34">
        <v>17</v>
      </c>
      <c r="B20" s="37" t="s">
        <v>170</v>
      </c>
      <c r="C20" s="37" t="s">
        <v>171</v>
      </c>
      <c r="D20" s="37" t="s">
        <v>172</v>
      </c>
      <c r="E20" s="113" t="s">
        <v>177</v>
      </c>
      <c r="F20" s="34" t="s">
        <v>11</v>
      </c>
      <c r="G20" s="34">
        <v>7</v>
      </c>
      <c r="H20" s="39" t="s">
        <v>77</v>
      </c>
      <c r="I20" s="37">
        <v>0</v>
      </c>
      <c r="J20" s="39">
        <f t="shared" si="2"/>
        <v>50</v>
      </c>
      <c r="K20" s="37">
        <v>100</v>
      </c>
      <c r="L20" s="40">
        <f t="shared" si="0"/>
        <v>0.5</v>
      </c>
      <c r="M20" s="40" t="s">
        <v>777</v>
      </c>
      <c r="N20" s="59" t="s">
        <v>684</v>
      </c>
    </row>
    <row r="21" spans="1:14" ht="24">
      <c r="A21" s="34">
        <v>18</v>
      </c>
      <c r="B21" s="44" t="s">
        <v>182</v>
      </c>
      <c r="C21" s="34" t="s">
        <v>183</v>
      </c>
      <c r="D21" s="34" t="s">
        <v>184</v>
      </c>
      <c r="E21" s="113" t="s">
        <v>717</v>
      </c>
      <c r="F21" s="34" t="s">
        <v>11</v>
      </c>
      <c r="G21" s="34" t="s">
        <v>185</v>
      </c>
      <c r="H21" s="39" t="s">
        <v>160</v>
      </c>
      <c r="I21" s="37"/>
      <c r="J21" s="39">
        <f>H21+I21</f>
        <v>64</v>
      </c>
      <c r="K21" s="37">
        <v>72</v>
      </c>
      <c r="L21" s="40">
        <f t="shared" si="0"/>
        <v>0.88888888888888884</v>
      </c>
      <c r="M21" s="40" t="s">
        <v>778</v>
      </c>
      <c r="N21" s="39" t="s">
        <v>728</v>
      </c>
    </row>
    <row r="22" spans="1:14">
      <c r="A22" s="34">
        <v>19</v>
      </c>
      <c r="B22" s="39" t="s">
        <v>129</v>
      </c>
      <c r="C22" s="39" t="s">
        <v>130</v>
      </c>
      <c r="D22" s="42" t="s">
        <v>131</v>
      </c>
      <c r="E22" s="113" t="s">
        <v>147</v>
      </c>
      <c r="F22" s="34" t="s">
        <v>11</v>
      </c>
      <c r="G22" s="34">
        <v>8</v>
      </c>
      <c r="H22" s="39" t="s">
        <v>22</v>
      </c>
      <c r="I22" s="37"/>
      <c r="J22" s="39">
        <f>H22+I22</f>
        <v>60</v>
      </c>
      <c r="K22" s="37">
        <v>72</v>
      </c>
      <c r="L22" s="40">
        <f t="shared" si="0"/>
        <v>0.83333333333333337</v>
      </c>
      <c r="M22" s="40" t="s">
        <v>778</v>
      </c>
      <c r="N22" s="39" t="s">
        <v>579</v>
      </c>
    </row>
    <row r="23" spans="1:14">
      <c r="A23" s="34">
        <v>20</v>
      </c>
      <c r="B23" s="37" t="s">
        <v>132</v>
      </c>
      <c r="C23" s="37" t="s">
        <v>133</v>
      </c>
      <c r="D23" s="37" t="s">
        <v>21</v>
      </c>
      <c r="E23" s="113" t="s">
        <v>147</v>
      </c>
      <c r="F23" s="34" t="s">
        <v>11</v>
      </c>
      <c r="G23" s="34">
        <v>8</v>
      </c>
      <c r="H23" s="39" t="s">
        <v>134</v>
      </c>
      <c r="I23" s="37"/>
      <c r="J23" s="39">
        <f>H23+I23</f>
        <v>59</v>
      </c>
      <c r="K23" s="37">
        <v>72</v>
      </c>
      <c r="L23" s="40">
        <f t="shared" si="0"/>
        <v>0.81944444444444442</v>
      </c>
      <c r="M23" s="40" t="s">
        <v>778</v>
      </c>
      <c r="N23" s="41" t="s">
        <v>579</v>
      </c>
    </row>
    <row r="24" spans="1:14" ht="13.5" customHeight="1">
      <c r="A24" s="34">
        <v>21</v>
      </c>
      <c r="B24" s="34" t="s">
        <v>191</v>
      </c>
      <c r="C24" s="34" t="s">
        <v>192</v>
      </c>
      <c r="D24" s="34" t="s">
        <v>94</v>
      </c>
      <c r="E24" s="113" t="s">
        <v>717</v>
      </c>
      <c r="F24" s="34" t="s">
        <v>11</v>
      </c>
      <c r="G24" s="34" t="s">
        <v>185</v>
      </c>
      <c r="H24" s="34">
        <v>59</v>
      </c>
      <c r="I24" s="34"/>
      <c r="J24" s="34">
        <v>59</v>
      </c>
      <c r="K24" s="37">
        <v>72</v>
      </c>
      <c r="L24" s="40">
        <f t="shared" si="0"/>
        <v>0.81944444444444442</v>
      </c>
      <c r="M24" s="40" t="s">
        <v>778</v>
      </c>
      <c r="N24" s="39" t="s">
        <v>728</v>
      </c>
    </row>
    <row r="25" spans="1:14">
      <c r="A25" s="34">
        <v>22</v>
      </c>
      <c r="B25" s="34" t="s">
        <v>135</v>
      </c>
      <c r="C25" s="34" t="s">
        <v>20</v>
      </c>
      <c r="D25" s="34" t="s">
        <v>136</v>
      </c>
      <c r="E25" s="113" t="s">
        <v>147</v>
      </c>
      <c r="F25" s="34" t="s">
        <v>11</v>
      </c>
      <c r="G25" s="34">
        <v>8</v>
      </c>
      <c r="H25" s="39" t="s">
        <v>137</v>
      </c>
      <c r="I25" s="37"/>
      <c r="J25" s="39">
        <f>H25+I25</f>
        <v>58</v>
      </c>
      <c r="K25" s="37">
        <v>72</v>
      </c>
      <c r="L25" s="40">
        <f t="shared" si="0"/>
        <v>0.80555555555555558</v>
      </c>
      <c r="M25" s="40" t="s">
        <v>778</v>
      </c>
      <c r="N25" s="41" t="s">
        <v>579</v>
      </c>
    </row>
    <row r="26" spans="1:14">
      <c r="A26" s="34">
        <v>23</v>
      </c>
      <c r="B26" s="39" t="s">
        <v>138</v>
      </c>
      <c r="C26" s="39" t="s">
        <v>139</v>
      </c>
      <c r="D26" s="42" t="s">
        <v>140</v>
      </c>
      <c r="E26" s="113" t="s">
        <v>147</v>
      </c>
      <c r="F26" s="34" t="s">
        <v>11</v>
      </c>
      <c r="G26" s="34">
        <v>8</v>
      </c>
      <c r="H26" s="39" t="s">
        <v>26</v>
      </c>
      <c r="I26" s="37"/>
      <c r="J26" s="39">
        <f>H26+I26</f>
        <v>55</v>
      </c>
      <c r="K26" s="37">
        <v>72</v>
      </c>
      <c r="L26" s="40">
        <f t="shared" si="0"/>
        <v>0.76388888888888884</v>
      </c>
      <c r="M26" s="40" t="s">
        <v>778</v>
      </c>
      <c r="N26" s="39" t="s">
        <v>579</v>
      </c>
    </row>
    <row r="27" spans="1:14">
      <c r="A27" s="34">
        <v>24</v>
      </c>
      <c r="B27" s="39" t="s">
        <v>141</v>
      </c>
      <c r="C27" s="42" t="s">
        <v>142</v>
      </c>
      <c r="D27" s="39" t="s">
        <v>143</v>
      </c>
      <c r="E27" s="113" t="s">
        <v>147</v>
      </c>
      <c r="F27" s="34" t="s">
        <v>11</v>
      </c>
      <c r="G27" s="34">
        <v>8</v>
      </c>
      <c r="H27" s="39" t="s">
        <v>144</v>
      </c>
      <c r="I27" s="37"/>
      <c r="J27" s="39">
        <f>H27+I27</f>
        <v>49</v>
      </c>
      <c r="K27" s="37">
        <v>72</v>
      </c>
      <c r="L27" s="40">
        <f t="shared" si="0"/>
        <v>0.68055555555555558</v>
      </c>
      <c r="M27" s="40" t="s">
        <v>777</v>
      </c>
      <c r="N27" s="39" t="s">
        <v>579</v>
      </c>
    </row>
    <row r="28" spans="1:14">
      <c r="A28" s="34">
        <v>25</v>
      </c>
      <c r="B28" s="39" t="s">
        <v>14</v>
      </c>
      <c r="C28" s="39" t="s">
        <v>15</v>
      </c>
      <c r="D28" s="39" t="s">
        <v>16</v>
      </c>
      <c r="E28" s="113" t="s">
        <v>234</v>
      </c>
      <c r="F28" s="34" t="s">
        <v>11</v>
      </c>
      <c r="G28" s="34" t="s">
        <v>17</v>
      </c>
      <c r="H28" s="39" t="s">
        <v>18</v>
      </c>
      <c r="I28" s="37"/>
      <c r="J28" s="39" t="s">
        <v>18</v>
      </c>
      <c r="K28" s="37">
        <v>72</v>
      </c>
      <c r="L28" s="40">
        <f t="shared" si="0"/>
        <v>0.63888888888888884</v>
      </c>
      <c r="M28" s="40" t="s">
        <v>777</v>
      </c>
      <c r="N28" s="39" t="s">
        <v>237</v>
      </c>
    </row>
    <row r="29" spans="1:14">
      <c r="A29" s="34">
        <v>26</v>
      </c>
      <c r="B29" s="116" t="s">
        <v>106</v>
      </c>
      <c r="C29" s="117" t="s">
        <v>107</v>
      </c>
      <c r="D29" s="117" t="s">
        <v>108</v>
      </c>
      <c r="E29" s="118" t="s">
        <v>110</v>
      </c>
      <c r="F29" s="117" t="s">
        <v>11</v>
      </c>
      <c r="G29" s="117">
        <v>8</v>
      </c>
      <c r="H29" s="119"/>
      <c r="I29" s="120"/>
      <c r="J29" s="119" t="s">
        <v>109</v>
      </c>
      <c r="K29" s="120">
        <v>72</v>
      </c>
      <c r="L29" s="121">
        <f t="shared" si="0"/>
        <v>0.59722222222222221</v>
      </c>
      <c r="M29" s="121" t="s">
        <v>777</v>
      </c>
      <c r="N29" s="119" t="s">
        <v>455</v>
      </c>
    </row>
    <row r="30" spans="1:14" ht="24">
      <c r="A30" s="34">
        <v>27</v>
      </c>
      <c r="B30" s="34" t="s">
        <v>213</v>
      </c>
      <c r="C30" s="34" t="s">
        <v>209</v>
      </c>
      <c r="D30" s="34" t="s">
        <v>79</v>
      </c>
      <c r="E30" s="113" t="s">
        <v>717</v>
      </c>
      <c r="F30" s="34" t="s">
        <v>11</v>
      </c>
      <c r="G30" s="34" t="s">
        <v>214</v>
      </c>
      <c r="H30" s="39" t="s">
        <v>112</v>
      </c>
      <c r="I30" s="37"/>
      <c r="J30" s="39">
        <f>H30+I30</f>
        <v>42</v>
      </c>
      <c r="K30" s="37">
        <v>72</v>
      </c>
      <c r="L30" s="40">
        <f t="shared" si="0"/>
        <v>0.58333333333333337</v>
      </c>
      <c r="M30" s="40" t="s">
        <v>777</v>
      </c>
      <c r="N30" s="39" t="s">
        <v>730</v>
      </c>
    </row>
    <row r="31" spans="1:14" ht="15.75" customHeight="1">
      <c r="A31" s="34">
        <v>28</v>
      </c>
      <c r="B31" s="44" t="s">
        <v>161</v>
      </c>
      <c r="C31" s="39" t="s">
        <v>162</v>
      </c>
      <c r="D31" s="39" t="s">
        <v>64</v>
      </c>
      <c r="E31" s="113" t="s">
        <v>177</v>
      </c>
      <c r="F31" s="34" t="s">
        <v>11</v>
      </c>
      <c r="G31" s="34">
        <v>8</v>
      </c>
      <c r="H31" s="39" t="s">
        <v>163</v>
      </c>
      <c r="I31" s="37">
        <v>0</v>
      </c>
      <c r="J31" s="39">
        <f>H31+I31</f>
        <v>41</v>
      </c>
      <c r="K31" s="37">
        <v>72</v>
      </c>
      <c r="L31" s="40">
        <f t="shared" si="0"/>
        <v>0.56944444444444442</v>
      </c>
      <c r="M31" s="40" t="s">
        <v>777</v>
      </c>
      <c r="N31" s="64" t="s">
        <v>674</v>
      </c>
    </row>
    <row r="32" spans="1:14" ht="24">
      <c r="A32" s="34">
        <v>29</v>
      </c>
      <c r="B32" s="39" t="s">
        <v>81</v>
      </c>
      <c r="C32" s="42" t="s">
        <v>215</v>
      </c>
      <c r="D32" s="39" t="s">
        <v>49</v>
      </c>
      <c r="E32" s="113" t="s">
        <v>717</v>
      </c>
      <c r="F32" s="34" t="s">
        <v>11</v>
      </c>
      <c r="G32" s="34" t="s">
        <v>185</v>
      </c>
      <c r="H32" s="39" t="s">
        <v>216</v>
      </c>
      <c r="I32" s="37"/>
      <c r="J32" s="39">
        <f>H32+I32</f>
        <v>40</v>
      </c>
      <c r="K32" s="37">
        <v>72</v>
      </c>
      <c r="L32" s="40">
        <f t="shared" si="0"/>
        <v>0.55555555555555558</v>
      </c>
      <c r="M32" s="40" t="s">
        <v>777</v>
      </c>
      <c r="N32" s="39" t="s">
        <v>728</v>
      </c>
    </row>
    <row r="33" spans="1:14">
      <c r="A33" s="34">
        <v>30</v>
      </c>
      <c r="B33" s="112" t="s">
        <v>166</v>
      </c>
      <c r="C33" s="34" t="s">
        <v>146</v>
      </c>
      <c r="D33" s="34" t="s">
        <v>49</v>
      </c>
      <c r="E33" s="113" t="s">
        <v>177</v>
      </c>
      <c r="F33" s="34" t="s">
        <v>11</v>
      </c>
      <c r="G33" s="34">
        <v>8</v>
      </c>
      <c r="H33" s="39" t="s">
        <v>167</v>
      </c>
      <c r="I33" s="37">
        <v>0</v>
      </c>
      <c r="J33" s="39">
        <f>H33+I33</f>
        <v>38</v>
      </c>
      <c r="K33" s="37">
        <v>72</v>
      </c>
      <c r="L33" s="40">
        <f t="shared" si="0"/>
        <v>0.52777777777777779</v>
      </c>
      <c r="M33" s="40" t="s">
        <v>777</v>
      </c>
      <c r="N33" s="64" t="s">
        <v>684</v>
      </c>
    </row>
    <row r="34" spans="1:14" ht="24">
      <c r="A34" s="34">
        <v>31</v>
      </c>
      <c r="B34" s="39" t="s">
        <v>217</v>
      </c>
      <c r="C34" s="39" t="s">
        <v>218</v>
      </c>
      <c r="D34" s="42" t="s">
        <v>219</v>
      </c>
      <c r="E34" s="113" t="s">
        <v>717</v>
      </c>
      <c r="F34" s="34" t="s">
        <v>11</v>
      </c>
      <c r="G34" s="34" t="s">
        <v>185</v>
      </c>
      <c r="H34" s="39" t="s">
        <v>220</v>
      </c>
      <c r="I34" s="37"/>
      <c r="J34" s="39">
        <f>H34+I34</f>
        <v>37</v>
      </c>
      <c r="K34" s="37">
        <v>72</v>
      </c>
      <c r="L34" s="40">
        <f t="shared" si="0"/>
        <v>0.51388888888888884</v>
      </c>
      <c r="M34" s="40" t="s">
        <v>777</v>
      </c>
      <c r="N34" s="39" t="s">
        <v>728</v>
      </c>
    </row>
    <row r="35" spans="1:14">
      <c r="A35" s="34">
        <v>32</v>
      </c>
      <c r="B35" s="39" t="s">
        <v>70</v>
      </c>
      <c r="C35" s="39" t="s">
        <v>71</v>
      </c>
      <c r="D35" s="42" t="s">
        <v>72</v>
      </c>
      <c r="E35" s="113" t="s">
        <v>234</v>
      </c>
      <c r="F35" s="34" t="s">
        <v>11</v>
      </c>
      <c r="G35" s="34" t="s">
        <v>73</v>
      </c>
      <c r="H35" s="39" t="s">
        <v>74</v>
      </c>
      <c r="I35" s="37"/>
      <c r="J35" s="39" t="s">
        <v>74</v>
      </c>
      <c r="K35" s="37">
        <v>72</v>
      </c>
      <c r="L35" s="40">
        <f t="shared" si="0"/>
        <v>0.5</v>
      </c>
      <c r="M35" s="40" t="s">
        <v>777</v>
      </c>
      <c r="N35" s="39" t="s">
        <v>237</v>
      </c>
    </row>
    <row r="36" spans="1:14" s="7" customFormat="1" ht="15.75">
      <c r="A36" s="34">
        <v>33</v>
      </c>
      <c r="B36" s="34" t="s">
        <v>173</v>
      </c>
      <c r="C36" s="34" t="s">
        <v>76</v>
      </c>
      <c r="D36" s="34" t="s">
        <v>93</v>
      </c>
      <c r="E36" s="113" t="s">
        <v>177</v>
      </c>
      <c r="F36" s="34" t="s">
        <v>11</v>
      </c>
      <c r="G36" s="34">
        <v>8</v>
      </c>
      <c r="H36" s="39" t="s">
        <v>74</v>
      </c>
      <c r="I36" s="37">
        <v>0</v>
      </c>
      <c r="J36" s="39">
        <f>H36+I36</f>
        <v>36</v>
      </c>
      <c r="K36" s="37">
        <v>72</v>
      </c>
      <c r="L36" s="40">
        <f t="shared" si="0"/>
        <v>0.5</v>
      </c>
      <c r="M36" s="40" t="s">
        <v>777</v>
      </c>
      <c r="N36" s="64" t="s">
        <v>684</v>
      </c>
    </row>
    <row r="37" spans="1:14" s="7" customFormat="1" ht="30" customHeight="1">
      <c r="A37" s="86"/>
      <c r="B37" s="107" t="s">
        <v>780</v>
      </c>
      <c r="C37" s="90" t="s">
        <v>157</v>
      </c>
      <c r="D37" s="90" t="s">
        <v>79</v>
      </c>
      <c r="E37" s="114" t="s">
        <v>541</v>
      </c>
      <c r="F37" s="86" t="s">
        <v>11</v>
      </c>
      <c r="G37" s="86">
        <v>9</v>
      </c>
      <c r="H37" s="90" t="s">
        <v>781</v>
      </c>
      <c r="I37" s="89">
        <v>0</v>
      </c>
      <c r="J37" s="90" t="s">
        <v>781</v>
      </c>
      <c r="K37" s="89">
        <v>100</v>
      </c>
      <c r="L37" s="91">
        <f t="shared" si="0"/>
        <v>0.66</v>
      </c>
      <c r="M37" s="91" t="s">
        <v>777</v>
      </c>
      <c r="N37" s="90" t="s">
        <v>572</v>
      </c>
    </row>
    <row r="38" spans="1:14">
      <c r="A38" s="34">
        <v>34</v>
      </c>
      <c r="B38" s="34" t="s">
        <v>159</v>
      </c>
      <c r="C38" s="34" t="s">
        <v>53</v>
      </c>
      <c r="D38" s="34" t="s">
        <v>136</v>
      </c>
      <c r="E38" s="113" t="s">
        <v>177</v>
      </c>
      <c r="F38" s="34" t="s">
        <v>11</v>
      </c>
      <c r="G38" s="34">
        <v>9</v>
      </c>
      <c r="H38" s="39" t="s">
        <v>160</v>
      </c>
      <c r="I38" s="37">
        <v>0</v>
      </c>
      <c r="J38" s="39">
        <f>H38+I38</f>
        <v>64</v>
      </c>
      <c r="K38" s="37">
        <v>100</v>
      </c>
      <c r="L38" s="40">
        <f t="shared" si="0"/>
        <v>0.64</v>
      </c>
      <c r="M38" s="40" t="s">
        <v>777</v>
      </c>
      <c r="N38" s="26" t="s">
        <v>668</v>
      </c>
    </row>
    <row r="39" spans="1:14" ht="24">
      <c r="A39" s="86"/>
      <c r="B39" s="86" t="s">
        <v>782</v>
      </c>
      <c r="C39" s="86" t="s">
        <v>783</v>
      </c>
      <c r="D39" s="86" t="s">
        <v>784</v>
      </c>
      <c r="E39" s="114" t="s">
        <v>541</v>
      </c>
      <c r="F39" s="86" t="s">
        <v>11</v>
      </c>
      <c r="G39" s="86">
        <v>9</v>
      </c>
      <c r="H39" s="90" t="s">
        <v>134</v>
      </c>
      <c r="I39" s="89">
        <v>0</v>
      </c>
      <c r="J39" s="90" t="s">
        <v>134</v>
      </c>
      <c r="K39" s="89">
        <v>100</v>
      </c>
      <c r="L39" s="91">
        <f t="shared" si="0"/>
        <v>0.59</v>
      </c>
      <c r="M39" s="91" t="s">
        <v>777</v>
      </c>
      <c r="N39" s="90" t="s">
        <v>572</v>
      </c>
    </row>
    <row r="40" spans="1:14">
      <c r="A40" s="34">
        <v>35</v>
      </c>
      <c r="B40" s="37" t="s">
        <v>47</v>
      </c>
      <c r="C40" s="37" t="s">
        <v>48</v>
      </c>
      <c r="D40" s="37" t="s">
        <v>49</v>
      </c>
      <c r="E40" s="113" t="s">
        <v>234</v>
      </c>
      <c r="F40" s="34" t="s">
        <v>11</v>
      </c>
      <c r="G40" s="34" t="s">
        <v>50</v>
      </c>
      <c r="H40" s="39" t="s">
        <v>51</v>
      </c>
      <c r="I40" s="37"/>
      <c r="J40" s="39">
        <f>H40+I40</f>
        <v>52</v>
      </c>
      <c r="K40" s="37">
        <v>100</v>
      </c>
      <c r="L40" s="40">
        <f t="shared" si="0"/>
        <v>0.52</v>
      </c>
      <c r="M40" s="40" t="s">
        <v>777</v>
      </c>
      <c r="N40" s="64" t="s">
        <v>307</v>
      </c>
    </row>
    <row r="41" spans="1:14">
      <c r="A41" s="34">
        <v>36</v>
      </c>
      <c r="B41" s="34" t="s">
        <v>62</v>
      </c>
      <c r="C41" s="34" t="s">
        <v>63</v>
      </c>
      <c r="D41" s="34" t="s">
        <v>64</v>
      </c>
      <c r="E41" s="113" t="s">
        <v>234</v>
      </c>
      <c r="F41" s="34" t="s">
        <v>11</v>
      </c>
      <c r="G41" s="34" t="s">
        <v>65</v>
      </c>
      <c r="H41" s="39" t="s">
        <v>61</v>
      </c>
      <c r="I41" s="37"/>
      <c r="J41" s="39" t="s">
        <v>61</v>
      </c>
      <c r="K41" s="37">
        <v>100</v>
      </c>
      <c r="L41" s="40">
        <f t="shared" si="0"/>
        <v>0.51</v>
      </c>
      <c r="M41" s="40" t="s">
        <v>777</v>
      </c>
      <c r="N41" s="64" t="s">
        <v>307</v>
      </c>
    </row>
    <row r="42" spans="1:14" ht="24">
      <c r="A42" s="34">
        <v>37</v>
      </c>
      <c r="B42" s="44" t="s">
        <v>189</v>
      </c>
      <c r="C42" s="39" t="s">
        <v>190</v>
      </c>
      <c r="D42" s="39" t="s">
        <v>85</v>
      </c>
      <c r="E42" s="113" t="s">
        <v>717</v>
      </c>
      <c r="F42" s="34" t="s">
        <v>11</v>
      </c>
      <c r="G42" s="34">
        <v>10</v>
      </c>
      <c r="H42" s="34">
        <v>82</v>
      </c>
      <c r="I42" s="34"/>
      <c r="J42" s="34">
        <v>82</v>
      </c>
      <c r="K42" s="34">
        <v>100</v>
      </c>
      <c r="L42" s="40">
        <f t="shared" si="0"/>
        <v>0.82</v>
      </c>
      <c r="M42" s="40" t="s">
        <v>778</v>
      </c>
      <c r="N42" s="39" t="s">
        <v>728</v>
      </c>
    </row>
    <row r="43" spans="1:14" ht="24">
      <c r="A43" s="34">
        <v>38</v>
      </c>
      <c r="B43" s="44" t="s">
        <v>196</v>
      </c>
      <c r="C43" s="39" t="s">
        <v>179</v>
      </c>
      <c r="D43" s="39" t="s">
        <v>49</v>
      </c>
      <c r="E43" s="113" t="s">
        <v>717</v>
      </c>
      <c r="F43" s="34" t="s">
        <v>11</v>
      </c>
      <c r="G43" s="34">
        <v>10</v>
      </c>
      <c r="H43" s="39" t="s">
        <v>197</v>
      </c>
      <c r="I43" s="37"/>
      <c r="J43" s="39" t="s">
        <v>197</v>
      </c>
      <c r="K43" s="34">
        <v>100</v>
      </c>
      <c r="L43" s="40">
        <f t="shared" si="0"/>
        <v>0.74</v>
      </c>
      <c r="M43" s="40" t="s">
        <v>778</v>
      </c>
      <c r="N43" s="39" t="s">
        <v>728</v>
      </c>
    </row>
    <row r="44" spans="1:14" ht="24">
      <c r="A44" s="34">
        <v>39</v>
      </c>
      <c r="B44" s="34" t="s">
        <v>200</v>
      </c>
      <c r="C44" s="34" t="s">
        <v>107</v>
      </c>
      <c r="D44" s="34" t="s">
        <v>117</v>
      </c>
      <c r="E44" s="113" t="s">
        <v>717</v>
      </c>
      <c r="F44" s="34" t="s">
        <v>11</v>
      </c>
      <c r="G44" s="34">
        <v>10</v>
      </c>
      <c r="H44" s="34">
        <v>72</v>
      </c>
      <c r="I44" s="34"/>
      <c r="J44" s="34">
        <v>72</v>
      </c>
      <c r="K44" s="34">
        <v>100</v>
      </c>
      <c r="L44" s="40">
        <f t="shared" si="0"/>
        <v>0.72</v>
      </c>
      <c r="M44" s="40" t="s">
        <v>778</v>
      </c>
      <c r="N44" s="39" t="s">
        <v>728</v>
      </c>
    </row>
    <row r="45" spans="1:14" ht="24">
      <c r="A45" s="34">
        <v>40</v>
      </c>
      <c r="B45" s="37" t="s">
        <v>201</v>
      </c>
      <c r="C45" s="37" t="s">
        <v>48</v>
      </c>
      <c r="D45" s="37" t="s">
        <v>202</v>
      </c>
      <c r="E45" s="113" t="s">
        <v>717</v>
      </c>
      <c r="F45" s="34" t="s">
        <v>11</v>
      </c>
      <c r="G45" s="34">
        <v>10</v>
      </c>
      <c r="H45" s="39" t="s">
        <v>203</v>
      </c>
      <c r="I45" s="37"/>
      <c r="J45" s="39" t="s">
        <v>203</v>
      </c>
      <c r="K45" s="34">
        <v>100</v>
      </c>
      <c r="L45" s="40">
        <f t="shared" si="0"/>
        <v>0.71</v>
      </c>
      <c r="M45" s="40" t="s">
        <v>778</v>
      </c>
      <c r="N45" s="39" t="s">
        <v>728</v>
      </c>
    </row>
    <row r="46" spans="1:14" ht="24">
      <c r="A46" s="34">
        <v>41</v>
      </c>
      <c r="B46" s="44" t="s">
        <v>204</v>
      </c>
      <c r="C46" s="39" t="s">
        <v>205</v>
      </c>
      <c r="D46" s="39"/>
      <c r="E46" s="113" t="s">
        <v>717</v>
      </c>
      <c r="F46" s="34" t="s">
        <v>11</v>
      </c>
      <c r="G46" s="34">
        <v>10</v>
      </c>
      <c r="H46" s="34">
        <v>67</v>
      </c>
      <c r="I46" s="34"/>
      <c r="J46" s="34">
        <v>67</v>
      </c>
      <c r="K46" s="34">
        <v>100</v>
      </c>
      <c r="L46" s="40">
        <f t="shared" si="0"/>
        <v>0.67</v>
      </c>
      <c r="M46" s="40" t="s">
        <v>777</v>
      </c>
      <c r="N46" s="39" t="s">
        <v>728</v>
      </c>
    </row>
    <row r="47" spans="1:14" ht="24">
      <c r="A47" s="34">
        <v>42</v>
      </c>
      <c r="B47" s="34" t="s">
        <v>206</v>
      </c>
      <c r="C47" s="34" t="s">
        <v>78</v>
      </c>
      <c r="D47" s="34" t="s">
        <v>84</v>
      </c>
      <c r="E47" s="113" t="s">
        <v>717</v>
      </c>
      <c r="F47" s="34" t="s">
        <v>11</v>
      </c>
      <c r="G47" s="34">
        <v>10</v>
      </c>
      <c r="H47" s="39" t="s">
        <v>207</v>
      </c>
      <c r="I47" s="37"/>
      <c r="J47" s="39" t="s">
        <v>207</v>
      </c>
      <c r="K47" s="34">
        <v>100</v>
      </c>
      <c r="L47" s="40">
        <f t="shared" si="0"/>
        <v>0.67</v>
      </c>
      <c r="M47" s="40" t="s">
        <v>777</v>
      </c>
      <c r="N47" s="39" t="s">
        <v>728</v>
      </c>
    </row>
    <row r="48" spans="1:14" ht="24">
      <c r="A48" s="34">
        <v>43</v>
      </c>
      <c r="B48" s="39" t="s">
        <v>208</v>
      </c>
      <c r="C48" s="39" t="s">
        <v>209</v>
      </c>
      <c r="D48" s="42" t="s">
        <v>93</v>
      </c>
      <c r="E48" s="113" t="s">
        <v>717</v>
      </c>
      <c r="F48" s="34" t="s">
        <v>11</v>
      </c>
      <c r="G48" s="34">
        <v>10</v>
      </c>
      <c r="H48" s="39" t="s">
        <v>207</v>
      </c>
      <c r="I48" s="37"/>
      <c r="J48" s="39" t="s">
        <v>207</v>
      </c>
      <c r="K48" s="34">
        <v>100</v>
      </c>
      <c r="L48" s="40">
        <f t="shared" si="0"/>
        <v>0.67</v>
      </c>
      <c r="M48" s="40" t="s">
        <v>777</v>
      </c>
      <c r="N48" s="39" t="s">
        <v>728</v>
      </c>
    </row>
    <row r="49" spans="1:14">
      <c r="A49" s="34">
        <v>44</v>
      </c>
      <c r="B49" s="39" t="s">
        <v>52</v>
      </c>
      <c r="C49" s="39" t="s">
        <v>53</v>
      </c>
      <c r="D49" s="42" t="s">
        <v>54</v>
      </c>
      <c r="E49" s="113" t="s">
        <v>234</v>
      </c>
      <c r="F49" s="34" t="s">
        <v>11</v>
      </c>
      <c r="G49" s="34" t="s">
        <v>55</v>
      </c>
      <c r="H49" s="39" t="s">
        <v>51</v>
      </c>
      <c r="I49" s="37"/>
      <c r="J49" s="39">
        <f t="shared" ref="J49:J51" si="3">H49+I49</f>
        <v>52</v>
      </c>
      <c r="K49" s="37">
        <v>100</v>
      </c>
      <c r="L49" s="40">
        <f t="shared" si="0"/>
        <v>0.52</v>
      </c>
      <c r="M49" s="40" t="s">
        <v>777</v>
      </c>
      <c r="N49" s="26" t="s">
        <v>307</v>
      </c>
    </row>
    <row r="50" spans="1:14">
      <c r="A50" s="34">
        <v>45</v>
      </c>
      <c r="B50" s="34" t="s">
        <v>66</v>
      </c>
      <c r="C50" s="34" t="s">
        <v>60</v>
      </c>
      <c r="D50" s="34" t="s">
        <v>67</v>
      </c>
      <c r="E50" s="113" t="s">
        <v>234</v>
      </c>
      <c r="F50" s="34" t="s">
        <v>11</v>
      </c>
      <c r="G50" s="34" t="s">
        <v>55</v>
      </c>
      <c r="H50" s="39" t="s">
        <v>61</v>
      </c>
      <c r="I50" s="37"/>
      <c r="J50" s="39">
        <f t="shared" si="3"/>
        <v>51</v>
      </c>
      <c r="K50" s="37">
        <v>100</v>
      </c>
      <c r="L50" s="40">
        <f t="shared" si="0"/>
        <v>0.51</v>
      </c>
      <c r="M50" s="40" t="s">
        <v>777</v>
      </c>
      <c r="N50" s="64" t="s">
        <v>307</v>
      </c>
    </row>
    <row r="51" spans="1:14">
      <c r="A51" s="34">
        <v>46</v>
      </c>
      <c r="B51" s="44" t="s">
        <v>175</v>
      </c>
      <c r="C51" s="39" t="s">
        <v>176</v>
      </c>
      <c r="D51" s="39" t="s">
        <v>100</v>
      </c>
      <c r="E51" s="113" t="s">
        <v>177</v>
      </c>
      <c r="F51" s="34" t="s">
        <v>11</v>
      </c>
      <c r="G51" s="34">
        <v>10</v>
      </c>
      <c r="H51" s="39" t="s">
        <v>77</v>
      </c>
      <c r="I51" s="37">
        <v>0</v>
      </c>
      <c r="J51" s="39">
        <f t="shared" si="3"/>
        <v>50</v>
      </c>
      <c r="K51" s="37">
        <v>100</v>
      </c>
      <c r="L51" s="40">
        <f t="shared" si="0"/>
        <v>0.5</v>
      </c>
      <c r="M51" s="40" t="s">
        <v>777</v>
      </c>
      <c r="N51" s="64" t="s">
        <v>674</v>
      </c>
    </row>
    <row r="52" spans="1:14" ht="24">
      <c r="A52" s="34">
        <v>47</v>
      </c>
      <c r="B52" s="34" t="s">
        <v>221</v>
      </c>
      <c r="C52" s="34" t="s">
        <v>774</v>
      </c>
      <c r="D52" s="34" t="s">
        <v>80</v>
      </c>
      <c r="E52" s="113" t="s">
        <v>717</v>
      </c>
      <c r="F52" s="34" t="s">
        <v>11</v>
      </c>
      <c r="G52" s="34">
        <v>11</v>
      </c>
      <c r="H52" s="39" t="s">
        <v>186</v>
      </c>
      <c r="I52" s="37"/>
      <c r="J52" s="39" t="s">
        <v>186</v>
      </c>
      <c r="K52" s="34">
        <v>100</v>
      </c>
      <c r="L52" s="40">
        <f t="shared" si="0"/>
        <v>0.86</v>
      </c>
      <c r="M52" s="40" t="s">
        <v>778</v>
      </c>
      <c r="N52" s="41" t="s">
        <v>719</v>
      </c>
    </row>
    <row r="53" spans="1:14" ht="24">
      <c r="A53" s="34">
        <v>48</v>
      </c>
      <c r="B53" s="39" t="s">
        <v>187</v>
      </c>
      <c r="C53" s="39" t="s">
        <v>188</v>
      </c>
      <c r="D53" s="42" t="s">
        <v>72</v>
      </c>
      <c r="E53" s="113" t="s">
        <v>717</v>
      </c>
      <c r="F53" s="34" t="s">
        <v>11</v>
      </c>
      <c r="G53" s="34">
        <v>11</v>
      </c>
      <c r="H53" s="34">
        <v>83</v>
      </c>
      <c r="I53" s="37"/>
      <c r="J53" s="34">
        <v>83</v>
      </c>
      <c r="K53" s="34">
        <v>100</v>
      </c>
      <c r="L53" s="40">
        <f t="shared" si="0"/>
        <v>0.83</v>
      </c>
      <c r="M53" s="40" t="s">
        <v>778</v>
      </c>
      <c r="N53" s="41" t="s">
        <v>719</v>
      </c>
    </row>
    <row r="54" spans="1:14" ht="24">
      <c r="A54" s="34">
        <v>49</v>
      </c>
      <c r="B54" s="44" t="s">
        <v>212</v>
      </c>
      <c r="C54" s="34" t="s">
        <v>126</v>
      </c>
      <c r="D54" s="34" t="s">
        <v>98</v>
      </c>
      <c r="E54" s="113" t="s">
        <v>717</v>
      </c>
      <c r="F54" s="34" t="s">
        <v>11</v>
      </c>
      <c r="G54" s="34">
        <v>11</v>
      </c>
      <c r="H54" s="34">
        <v>60</v>
      </c>
      <c r="I54" s="37"/>
      <c r="J54" s="34">
        <v>60</v>
      </c>
      <c r="K54" s="34">
        <v>100</v>
      </c>
      <c r="L54" s="40">
        <f t="shared" si="0"/>
        <v>0.6</v>
      </c>
      <c r="M54" s="40" t="s">
        <v>777</v>
      </c>
      <c r="N54" s="41" t="s">
        <v>719</v>
      </c>
    </row>
    <row r="55" spans="1:14">
      <c r="A55" s="34">
        <v>50</v>
      </c>
      <c r="B55" s="44" t="s">
        <v>43</v>
      </c>
      <c r="C55" s="39" t="s">
        <v>44</v>
      </c>
      <c r="D55" s="39" t="s">
        <v>45</v>
      </c>
      <c r="E55" s="113" t="s">
        <v>234</v>
      </c>
      <c r="F55" s="34" t="s">
        <v>11</v>
      </c>
      <c r="G55" s="34">
        <v>11</v>
      </c>
      <c r="H55" s="39" t="s">
        <v>46</v>
      </c>
      <c r="I55" s="37"/>
      <c r="J55" s="39">
        <f t="shared" ref="J55:J58" si="4">H55+I55</f>
        <v>53</v>
      </c>
      <c r="K55" s="37">
        <v>100</v>
      </c>
      <c r="L55" s="40">
        <f t="shared" ref="L55:L58" si="5">J55/K55</f>
        <v>0.53</v>
      </c>
      <c r="M55" s="40" t="s">
        <v>777</v>
      </c>
      <c r="N55" s="64" t="s">
        <v>307</v>
      </c>
    </row>
    <row r="56" spans="1:14">
      <c r="A56" s="34">
        <v>51</v>
      </c>
      <c r="B56" s="44" t="s">
        <v>56</v>
      </c>
      <c r="C56" s="39" t="s">
        <v>57</v>
      </c>
      <c r="D56" s="39" t="s">
        <v>58</v>
      </c>
      <c r="E56" s="113" t="s">
        <v>234</v>
      </c>
      <c r="F56" s="34" t="s">
        <v>11</v>
      </c>
      <c r="G56" s="34">
        <v>11</v>
      </c>
      <c r="H56" s="39" t="s">
        <v>51</v>
      </c>
      <c r="I56" s="37"/>
      <c r="J56" s="39">
        <f t="shared" si="4"/>
        <v>52</v>
      </c>
      <c r="K56" s="37">
        <v>100</v>
      </c>
      <c r="L56" s="40">
        <f t="shared" si="5"/>
        <v>0.52</v>
      </c>
      <c r="M56" s="40" t="s">
        <v>777</v>
      </c>
      <c r="N56" s="64" t="s">
        <v>307</v>
      </c>
    </row>
    <row r="57" spans="1:14">
      <c r="A57" s="34">
        <v>52</v>
      </c>
      <c r="B57" s="39" t="s">
        <v>68</v>
      </c>
      <c r="C57" s="39" t="s">
        <v>69</v>
      </c>
      <c r="D57" s="39" t="s">
        <v>45</v>
      </c>
      <c r="E57" s="113" t="s">
        <v>234</v>
      </c>
      <c r="F57" s="34" t="s">
        <v>11</v>
      </c>
      <c r="G57" s="34">
        <v>11</v>
      </c>
      <c r="H57" s="39" t="s">
        <v>61</v>
      </c>
      <c r="I57" s="37"/>
      <c r="J57" s="39">
        <f t="shared" si="4"/>
        <v>51</v>
      </c>
      <c r="K57" s="37">
        <v>100</v>
      </c>
      <c r="L57" s="40">
        <f t="shared" si="5"/>
        <v>0.51</v>
      </c>
      <c r="M57" s="40" t="s">
        <v>777</v>
      </c>
      <c r="N57" s="26" t="s">
        <v>307</v>
      </c>
    </row>
    <row r="58" spans="1:14" s="7" customFormat="1" ht="15.75">
      <c r="A58" s="34">
        <v>53</v>
      </c>
      <c r="B58" s="34" t="s">
        <v>75</v>
      </c>
      <c r="C58" s="34" t="s">
        <v>76</v>
      </c>
      <c r="D58" s="34" t="s">
        <v>10</v>
      </c>
      <c r="E58" s="113" t="s">
        <v>234</v>
      </c>
      <c r="F58" s="34" t="s">
        <v>11</v>
      </c>
      <c r="G58" s="34">
        <v>11</v>
      </c>
      <c r="H58" s="39" t="s">
        <v>77</v>
      </c>
      <c r="I58" s="37"/>
      <c r="J58" s="39">
        <f t="shared" si="4"/>
        <v>50</v>
      </c>
      <c r="K58" s="37">
        <v>100</v>
      </c>
      <c r="L58" s="40">
        <f t="shared" si="5"/>
        <v>0.5</v>
      </c>
      <c r="M58" s="40" t="s">
        <v>777</v>
      </c>
      <c r="N58" s="64" t="s">
        <v>307</v>
      </c>
    </row>
  </sheetData>
  <sortState ref="A4:M69">
    <sortCondition descending="1" ref="I3"/>
  </sortState>
  <mergeCells count="1">
    <mergeCell ref="C2:D2"/>
  </mergeCells>
  <dataValidations count="1">
    <dataValidation type="list" allowBlank="1" showInputMessage="1" showErrorMessage="1" sqref="G58 G21:G29 G15:G17 G4:G8 G36:G56">
      <formula1>t_class</formula1>
    </dataValidation>
  </dataValidations>
  <hyperlinks>
    <hyperlink ref="B33" r:id="rId1" display="https://540100.kiasuo.ru/ous/4550318/students/2454010000001463716"/>
  </hyperlinks>
  <pageMargins left="0.7" right="0.7" top="0.75" bottom="0.75" header="0.3" footer="0.3"/>
  <pageSetup paperSize="9" orientation="portrait" horizontalDpi="180" verticalDpi="180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O62"/>
  <sheetViews>
    <sheetView topLeftCell="A19" workbookViewId="0">
      <selection activeCell="A36" sqref="A36:XFD36"/>
    </sheetView>
  </sheetViews>
  <sheetFormatPr defaultColWidth="9.140625" defaultRowHeight="12.75"/>
  <cols>
    <col min="1" max="1" width="5.28515625" style="8" customWidth="1"/>
    <col min="2" max="3" width="12.7109375" style="9" customWidth="1"/>
    <col min="4" max="4" width="13.140625" style="9" customWidth="1"/>
    <col min="5" max="5" width="31.140625" style="10" customWidth="1"/>
    <col min="6" max="6" width="9.85546875" style="9" customWidth="1"/>
    <col min="7" max="7" width="9.7109375" style="12" customWidth="1"/>
    <col min="8" max="8" width="12.42578125" style="11" customWidth="1"/>
    <col min="9" max="9" width="11.7109375" style="12" customWidth="1"/>
    <col min="10" max="10" width="9.140625" style="8"/>
    <col min="11" max="11" width="12.140625" style="8" customWidth="1"/>
    <col min="12" max="12" width="9.140625" style="8"/>
    <col min="13" max="13" width="11.7109375" style="8" customWidth="1"/>
    <col min="14" max="14" width="28" style="8" customWidth="1"/>
    <col min="15" max="16384" width="9.140625" style="8"/>
  </cols>
  <sheetData>
    <row r="2" spans="1:15" s="1" customFormat="1" ht="25.5" customHeight="1">
      <c r="C2" s="115" t="s">
        <v>101</v>
      </c>
      <c r="D2" s="115"/>
      <c r="E2" s="2"/>
      <c r="F2" s="2"/>
      <c r="G2" s="2"/>
      <c r="H2" s="2"/>
      <c r="I2" s="2"/>
    </row>
    <row r="3" spans="1:15" s="6" customFormat="1" ht="40.5" customHeight="1">
      <c r="A3" s="3" t="s">
        <v>0</v>
      </c>
      <c r="B3" s="3" t="s">
        <v>103</v>
      </c>
      <c r="C3" s="3" t="s">
        <v>104</v>
      </c>
      <c r="D3" s="3" t="s">
        <v>105</v>
      </c>
      <c r="E3" s="3" t="s">
        <v>102</v>
      </c>
      <c r="F3" s="3" t="s">
        <v>1</v>
      </c>
      <c r="G3" s="4" t="s">
        <v>2</v>
      </c>
      <c r="H3" s="3" t="s">
        <v>3</v>
      </c>
      <c r="I3" s="3" t="s">
        <v>4</v>
      </c>
      <c r="J3" s="3" t="s">
        <v>5</v>
      </c>
      <c r="K3" s="5" t="s">
        <v>6</v>
      </c>
      <c r="L3" s="3" t="s">
        <v>7</v>
      </c>
      <c r="M3" s="3" t="s">
        <v>776</v>
      </c>
      <c r="N3" s="13" t="s">
        <v>229</v>
      </c>
      <c r="O3" s="14"/>
    </row>
    <row r="4" spans="1:15" s="7" customFormat="1" ht="15.75">
      <c r="A4" s="34">
        <v>1</v>
      </c>
      <c r="B4" s="34" t="s">
        <v>30</v>
      </c>
      <c r="C4" s="34" t="s">
        <v>31</v>
      </c>
      <c r="D4" s="46" t="s">
        <v>32</v>
      </c>
      <c r="E4" s="109" t="s">
        <v>234</v>
      </c>
      <c r="F4" s="34" t="s">
        <v>11</v>
      </c>
      <c r="G4" s="34" t="s">
        <v>33</v>
      </c>
      <c r="H4" s="39" t="s">
        <v>26</v>
      </c>
      <c r="I4" s="37"/>
      <c r="J4" s="39" t="s">
        <v>26</v>
      </c>
      <c r="K4" s="37">
        <v>100</v>
      </c>
      <c r="L4" s="40">
        <f t="shared" ref="L4:L57" si="0">J4/K4</f>
        <v>0.55000000000000004</v>
      </c>
      <c r="M4" s="40" t="s">
        <v>777</v>
      </c>
      <c r="N4" s="50" t="s">
        <v>307</v>
      </c>
    </row>
    <row r="5" spans="1:15" s="7" customFormat="1" ht="15.75">
      <c r="A5" s="34">
        <v>2</v>
      </c>
      <c r="B5" s="39" t="s">
        <v>164</v>
      </c>
      <c r="C5" s="39" t="s">
        <v>165</v>
      </c>
      <c r="D5" s="42" t="s">
        <v>72</v>
      </c>
      <c r="E5" s="109" t="s">
        <v>177</v>
      </c>
      <c r="F5" s="34" t="s">
        <v>11</v>
      </c>
      <c r="G5" s="34">
        <v>7</v>
      </c>
      <c r="H5" s="39" t="s">
        <v>38</v>
      </c>
      <c r="I5" s="37">
        <v>0</v>
      </c>
      <c r="J5" s="39">
        <f>H5+I5</f>
        <v>54</v>
      </c>
      <c r="K5" s="37">
        <v>100</v>
      </c>
      <c r="L5" s="40">
        <f t="shared" si="0"/>
        <v>0.54</v>
      </c>
      <c r="M5" s="40" t="s">
        <v>777</v>
      </c>
      <c r="N5" s="50" t="s">
        <v>684</v>
      </c>
    </row>
    <row r="6" spans="1:15" s="7" customFormat="1" ht="15.75">
      <c r="A6" s="34">
        <v>3</v>
      </c>
      <c r="B6" s="34" t="s">
        <v>59</v>
      </c>
      <c r="C6" s="34" t="s">
        <v>60</v>
      </c>
      <c r="D6" s="46" t="s">
        <v>21</v>
      </c>
      <c r="E6" s="109" t="s">
        <v>234</v>
      </c>
      <c r="F6" s="34" t="s">
        <v>11</v>
      </c>
      <c r="G6" s="34" t="s">
        <v>33</v>
      </c>
      <c r="H6" s="39" t="s">
        <v>61</v>
      </c>
      <c r="I6" s="37"/>
      <c r="J6" s="39" t="s">
        <v>61</v>
      </c>
      <c r="K6" s="37">
        <v>100</v>
      </c>
      <c r="L6" s="40">
        <f t="shared" si="0"/>
        <v>0.51</v>
      </c>
      <c r="M6" s="40" t="s">
        <v>777</v>
      </c>
      <c r="N6" s="50" t="s">
        <v>307</v>
      </c>
    </row>
    <row r="7" spans="1:15" s="7" customFormat="1" ht="15.75">
      <c r="A7" s="34">
        <v>4</v>
      </c>
      <c r="B7" s="34" t="s">
        <v>168</v>
      </c>
      <c r="C7" s="34" t="s">
        <v>169</v>
      </c>
      <c r="D7" s="34" t="s">
        <v>88</v>
      </c>
      <c r="E7" s="109" t="s">
        <v>177</v>
      </c>
      <c r="F7" s="34" t="s">
        <v>11</v>
      </c>
      <c r="G7" s="34">
        <v>7</v>
      </c>
      <c r="H7" s="39" t="s">
        <v>61</v>
      </c>
      <c r="I7" s="37">
        <v>0</v>
      </c>
      <c r="J7" s="39">
        <f t="shared" ref="J7:J14" si="1">H7+I7</f>
        <v>51</v>
      </c>
      <c r="K7" s="37">
        <v>100</v>
      </c>
      <c r="L7" s="40">
        <f t="shared" si="0"/>
        <v>0.51</v>
      </c>
      <c r="M7" s="40" t="s">
        <v>777</v>
      </c>
      <c r="N7" s="59" t="s">
        <v>684</v>
      </c>
    </row>
    <row r="8" spans="1:15" s="7" customFormat="1" ht="15.75">
      <c r="A8" s="34">
        <v>5</v>
      </c>
      <c r="B8" s="37" t="s">
        <v>170</v>
      </c>
      <c r="C8" s="37" t="s">
        <v>171</v>
      </c>
      <c r="D8" s="37" t="s">
        <v>172</v>
      </c>
      <c r="E8" s="109" t="s">
        <v>177</v>
      </c>
      <c r="F8" s="34" t="s">
        <v>11</v>
      </c>
      <c r="G8" s="34">
        <v>7</v>
      </c>
      <c r="H8" s="39" t="s">
        <v>77</v>
      </c>
      <c r="I8" s="37">
        <v>0</v>
      </c>
      <c r="J8" s="39">
        <f t="shared" si="1"/>
        <v>50</v>
      </c>
      <c r="K8" s="37">
        <v>100</v>
      </c>
      <c r="L8" s="40">
        <f t="shared" si="0"/>
        <v>0.5</v>
      </c>
      <c r="M8" s="40" t="s">
        <v>777</v>
      </c>
      <c r="N8" s="59" t="s">
        <v>684</v>
      </c>
    </row>
    <row r="9" spans="1:15" s="7" customFormat="1" ht="24.75">
      <c r="A9" s="34">
        <v>6</v>
      </c>
      <c r="B9" s="44" t="s">
        <v>749</v>
      </c>
      <c r="C9" s="39" t="s">
        <v>750</v>
      </c>
      <c r="D9" s="39" t="s">
        <v>88</v>
      </c>
      <c r="E9" s="109" t="s">
        <v>717</v>
      </c>
      <c r="F9" s="34" t="s">
        <v>11</v>
      </c>
      <c r="G9" s="34" t="s">
        <v>751</v>
      </c>
      <c r="H9" s="39" t="s">
        <v>18</v>
      </c>
      <c r="I9" s="37"/>
      <c r="J9" s="39">
        <f t="shared" si="1"/>
        <v>46</v>
      </c>
      <c r="K9" s="37">
        <v>100</v>
      </c>
      <c r="L9" s="40">
        <f t="shared" si="0"/>
        <v>0.46</v>
      </c>
      <c r="M9" s="40" t="s">
        <v>779</v>
      </c>
      <c r="N9" s="55" t="s">
        <v>719</v>
      </c>
    </row>
    <row r="10" spans="1:15" s="7" customFormat="1" ht="24.75">
      <c r="A10" s="34">
        <v>7</v>
      </c>
      <c r="B10" s="39" t="s">
        <v>752</v>
      </c>
      <c r="C10" s="39" t="s">
        <v>385</v>
      </c>
      <c r="D10" s="39" t="s">
        <v>10</v>
      </c>
      <c r="E10" s="109" t="s">
        <v>717</v>
      </c>
      <c r="F10" s="34" t="s">
        <v>11</v>
      </c>
      <c r="G10" s="34" t="s">
        <v>751</v>
      </c>
      <c r="H10" s="39" t="s">
        <v>18</v>
      </c>
      <c r="I10" s="37"/>
      <c r="J10" s="39">
        <f t="shared" si="1"/>
        <v>46</v>
      </c>
      <c r="K10" s="37">
        <v>100</v>
      </c>
      <c r="L10" s="40">
        <f t="shared" si="0"/>
        <v>0.46</v>
      </c>
      <c r="M10" s="40" t="s">
        <v>779</v>
      </c>
      <c r="N10" s="55" t="s">
        <v>719</v>
      </c>
    </row>
    <row r="11" spans="1:15" ht="24">
      <c r="A11" s="34">
        <v>8</v>
      </c>
      <c r="B11" s="34" t="s">
        <v>738</v>
      </c>
      <c r="C11" s="34" t="s">
        <v>486</v>
      </c>
      <c r="D11" s="34" t="s">
        <v>96</v>
      </c>
      <c r="E11" s="109" t="s">
        <v>717</v>
      </c>
      <c r="F11" s="34" t="s">
        <v>11</v>
      </c>
      <c r="G11" s="34" t="s">
        <v>739</v>
      </c>
      <c r="H11" s="39" t="s">
        <v>306</v>
      </c>
      <c r="I11" s="37"/>
      <c r="J11" s="39">
        <f t="shared" si="1"/>
        <v>45</v>
      </c>
      <c r="K11" s="37">
        <v>100</v>
      </c>
      <c r="L11" s="40">
        <f t="shared" si="0"/>
        <v>0.45</v>
      </c>
      <c r="M11" s="40" t="s">
        <v>779</v>
      </c>
      <c r="N11" s="55" t="s">
        <v>719</v>
      </c>
    </row>
    <row r="12" spans="1:15" ht="24">
      <c r="A12" s="34">
        <v>9</v>
      </c>
      <c r="B12" s="39" t="s">
        <v>743</v>
      </c>
      <c r="C12" s="39" t="s">
        <v>744</v>
      </c>
      <c r="D12" s="42" t="s">
        <v>745</v>
      </c>
      <c r="E12" s="109" t="s">
        <v>717</v>
      </c>
      <c r="F12" s="34" t="s">
        <v>11</v>
      </c>
      <c r="G12" s="34" t="s">
        <v>746</v>
      </c>
      <c r="H12" s="39" t="s">
        <v>306</v>
      </c>
      <c r="I12" s="37"/>
      <c r="J12" s="39">
        <f t="shared" si="1"/>
        <v>45</v>
      </c>
      <c r="K12" s="37">
        <v>100</v>
      </c>
      <c r="L12" s="40">
        <f t="shared" si="0"/>
        <v>0.45</v>
      </c>
      <c r="M12" s="40" t="s">
        <v>779</v>
      </c>
      <c r="N12" s="50" t="s">
        <v>728</v>
      </c>
    </row>
    <row r="13" spans="1:15" ht="15.75" customHeight="1">
      <c r="A13" s="34">
        <v>10</v>
      </c>
      <c r="B13" s="48" t="s">
        <v>148</v>
      </c>
      <c r="C13" s="34" t="s">
        <v>126</v>
      </c>
      <c r="D13" s="34" t="s">
        <v>99</v>
      </c>
      <c r="E13" s="110" t="s">
        <v>598</v>
      </c>
      <c r="F13" s="34" t="s">
        <v>11</v>
      </c>
      <c r="G13" s="34" t="s">
        <v>92</v>
      </c>
      <c r="H13" s="34">
        <v>44</v>
      </c>
      <c r="I13" s="37">
        <v>0</v>
      </c>
      <c r="J13" s="39">
        <f t="shared" si="1"/>
        <v>44</v>
      </c>
      <c r="K13" s="37">
        <v>100</v>
      </c>
      <c r="L13" s="40">
        <f t="shared" si="0"/>
        <v>0.44</v>
      </c>
      <c r="M13" s="40" t="s">
        <v>779</v>
      </c>
      <c r="N13" s="50" t="s">
        <v>600</v>
      </c>
    </row>
    <row r="14" spans="1:15" ht="24">
      <c r="A14" s="34">
        <v>11</v>
      </c>
      <c r="B14" s="39" t="s">
        <v>747</v>
      </c>
      <c r="C14" s="39" t="s">
        <v>60</v>
      </c>
      <c r="D14" s="42" t="s">
        <v>117</v>
      </c>
      <c r="E14" s="109" t="s">
        <v>717</v>
      </c>
      <c r="F14" s="34" t="s">
        <v>11</v>
      </c>
      <c r="G14" s="34" t="s">
        <v>746</v>
      </c>
      <c r="H14" s="39" t="s">
        <v>311</v>
      </c>
      <c r="I14" s="37"/>
      <c r="J14" s="39">
        <f t="shared" si="1"/>
        <v>44</v>
      </c>
      <c r="K14" s="37">
        <v>100</v>
      </c>
      <c r="L14" s="40">
        <f t="shared" si="0"/>
        <v>0.44</v>
      </c>
      <c r="M14" s="40" t="s">
        <v>779</v>
      </c>
      <c r="N14" s="50" t="s">
        <v>728</v>
      </c>
    </row>
    <row r="15" spans="1:15" ht="24">
      <c r="A15" s="34">
        <v>12</v>
      </c>
      <c r="B15" s="44" t="s">
        <v>182</v>
      </c>
      <c r="C15" s="34" t="s">
        <v>183</v>
      </c>
      <c r="D15" s="34" t="s">
        <v>184</v>
      </c>
      <c r="E15" s="109" t="s">
        <v>717</v>
      </c>
      <c r="F15" s="34" t="s">
        <v>11</v>
      </c>
      <c r="G15" s="34" t="s">
        <v>185</v>
      </c>
      <c r="H15" s="39" t="s">
        <v>160</v>
      </c>
      <c r="I15" s="37"/>
      <c r="J15" s="39">
        <f>H15+I15</f>
        <v>64</v>
      </c>
      <c r="K15" s="37">
        <v>72</v>
      </c>
      <c r="L15" s="40">
        <f t="shared" si="0"/>
        <v>0.88888888888888884</v>
      </c>
      <c r="M15" s="40" t="s">
        <v>778</v>
      </c>
      <c r="N15" s="39" t="s">
        <v>728</v>
      </c>
    </row>
    <row r="16" spans="1:15">
      <c r="A16" s="34">
        <v>13</v>
      </c>
      <c r="B16" s="39" t="s">
        <v>129</v>
      </c>
      <c r="C16" s="39" t="s">
        <v>130</v>
      </c>
      <c r="D16" s="42" t="s">
        <v>131</v>
      </c>
      <c r="E16" s="109" t="s">
        <v>147</v>
      </c>
      <c r="F16" s="34" t="s">
        <v>11</v>
      </c>
      <c r="G16" s="34">
        <v>8</v>
      </c>
      <c r="H16" s="39" t="s">
        <v>22</v>
      </c>
      <c r="I16" s="37"/>
      <c r="J16" s="39">
        <f>H16+I16</f>
        <v>60</v>
      </c>
      <c r="K16" s="37">
        <v>72</v>
      </c>
      <c r="L16" s="40">
        <f t="shared" si="0"/>
        <v>0.83333333333333337</v>
      </c>
      <c r="M16" s="40" t="s">
        <v>778</v>
      </c>
      <c r="N16" s="39" t="s">
        <v>579</v>
      </c>
    </row>
    <row r="17" spans="1:14">
      <c r="A17" s="34">
        <v>14</v>
      </c>
      <c r="B17" s="37" t="s">
        <v>132</v>
      </c>
      <c r="C17" s="37" t="s">
        <v>133</v>
      </c>
      <c r="D17" s="37" t="s">
        <v>21</v>
      </c>
      <c r="E17" s="109" t="s">
        <v>147</v>
      </c>
      <c r="F17" s="34" t="s">
        <v>11</v>
      </c>
      <c r="G17" s="34">
        <v>8</v>
      </c>
      <c r="H17" s="39" t="s">
        <v>134</v>
      </c>
      <c r="I17" s="37"/>
      <c r="J17" s="39">
        <f>H17+I17</f>
        <v>59</v>
      </c>
      <c r="K17" s="37">
        <v>72</v>
      </c>
      <c r="L17" s="40">
        <f t="shared" si="0"/>
        <v>0.81944444444444442</v>
      </c>
      <c r="M17" s="40" t="s">
        <v>778</v>
      </c>
      <c r="N17" s="41" t="s">
        <v>579</v>
      </c>
    </row>
    <row r="18" spans="1:14" ht="24">
      <c r="A18" s="34">
        <v>15</v>
      </c>
      <c r="B18" s="34" t="s">
        <v>191</v>
      </c>
      <c r="C18" s="34" t="s">
        <v>192</v>
      </c>
      <c r="D18" s="34" t="s">
        <v>94</v>
      </c>
      <c r="E18" s="109" t="s">
        <v>717</v>
      </c>
      <c r="F18" s="34" t="s">
        <v>11</v>
      </c>
      <c r="G18" s="34" t="s">
        <v>185</v>
      </c>
      <c r="H18" s="34">
        <v>59</v>
      </c>
      <c r="I18" s="34"/>
      <c r="J18" s="34">
        <v>59</v>
      </c>
      <c r="K18" s="37">
        <v>72</v>
      </c>
      <c r="L18" s="40">
        <f t="shared" si="0"/>
        <v>0.81944444444444442</v>
      </c>
      <c r="M18" s="40" t="s">
        <v>778</v>
      </c>
      <c r="N18" s="39" t="s">
        <v>728</v>
      </c>
    </row>
    <row r="19" spans="1:14">
      <c r="A19" s="34">
        <v>16</v>
      </c>
      <c r="B19" s="34" t="s">
        <v>135</v>
      </c>
      <c r="C19" s="34" t="s">
        <v>20</v>
      </c>
      <c r="D19" s="34" t="s">
        <v>136</v>
      </c>
      <c r="E19" s="109" t="s">
        <v>147</v>
      </c>
      <c r="F19" s="34" t="s">
        <v>11</v>
      </c>
      <c r="G19" s="34">
        <v>8</v>
      </c>
      <c r="H19" s="39" t="s">
        <v>137</v>
      </c>
      <c r="I19" s="37"/>
      <c r="J19" s="39">
        <f>H19+I19</f>
        <v>58</v>
      </c>
      <c r="K19" s="37">
        <v>72</v>
      </c>
      <c r="L19" s="40">
        <f t="shared" si="0"/>
        <v>0.80555555555555558</v>
      </c>
      <c r="M19" s="40" t="s">
        <v>778</v>
      </c>
      <c r="N19" s="41" t="s">
        <v>579</v>
      </c>
    </row>
    <row r="20" spans="1:14">
      <c r="A20" s="34">
        <v>17</v>
      </c>
      <c r="B20" s="39" t="s">
        <v>138</v>
      </c>
      <c r="C20" s="39" t="s">
        <v>139</v>
      </c>
      <c r="D20" s="42" t="s">
        <v>140</v>
      </c>
      <c r="E20" s="109" t="s">
        <v>147</v>
      </c>
      <c r="F20" s="34" t="s">
        <v>11</v>
      </c>
      <c r="G20" s="34">
        <v>8</v>
      </c>
      <c r="H20" s="39" t="s">
        <v>26</v>
      </c>
      <c r="I20" s="37"/>
      <c r="J20" s="39">
        <f>H20+I20</f>
        <v>55</v>
      </c>
      <c r="K20" s="37">
        <v>72</v>
      </c>
      <c r="L20" s="40">
        <f t="shared" si="0"/>
        <v>0.76388888888888884</v>
      </c>
      <c r="M20" s="40" t="s">
        <v>778</v>
      </c>
      <c r="N20" s="39" t="s">
        <v>579</v>
      </c>
    </row>
    <row r="21" spans="1:14">
      <c r="A21" s="34">
        <v>18</v>
      </c>
      <c r="B21" s="39" t="s">
        <v>141</v>
      </c>
      <c r="C21" s="42" t="s">
        <v>142</v>
      </c>
      <c r="D21" s="39" t="s">
        <v>143</v>
      </c>
      <c r="E21" s="109" t="s">
        <v>147</v>
      </c>
      <c r="F21" s="34" t="s">
        <v>11</v>
      </c>
      <c r="G21" s="34">
        <v>8</v>
      </c>
      <c r="H21" s="39" t="s">
        <v>144</v>
      </c>
      <c r="I21" s="37"/>
      <c r="J21" s="39">
        <f>H21+I21</f>
        <v>49</v>
      </c>
      <c r="K21" s="37">
        <v>72</v>
      </c>
      <c r="L21" s="40">
        <f t="shared" si="0"/>
        <v>0.68055555555555558</v>
      </c>
      <c r="M21" s="40" t="s">
        <v>777</v>
      </c>
      <c r="N21" s="39" t="s">
        <v>579</v>
      </c>
    </row>
    <row r="22" spans="1:14">
      <c r="A22" s="34">
        <v>19</v>
      </c>
      <c r="B22" s="39" t="s">
        <v>14</v>
      </c>
      <c r="C22" s="39" t="s">
        <v>15</v>
      </c>
      <c r="D22" s="39" t="s">
        <v>16</v>
      </c>
      <c r="E22" s="109" t="s">
        <v>234</v>
      </c>
      <c r="F22" s="34" t="s">
        <v>11</v>
      </c>
      <c r="G22" s="34" t="s">
        <v>17</v>
      </c>
      <c r="H22" s="39" t="s">
        <v>18</v>
      </c>
      <c r="I22" s="37"/>
      <c r="J22" s="39" t="s">
        <v>18</v>
      </c>
      <c r="K22" s="37">
        <v>72</v>
      </c>
      <c r="L22" s="40">
        <f t="shared" si="0"/>
        <v>0.63888888888888884</v>
      </c>
      <c r="M22" s="40" t="s">
        <v>777</v>
      </c>
      <c r="N22" s="39" t="s">
        <v>237</v>
      </c>
    </row>
    <row r="23" spans="1:14">
      <c r="A23" s="34">
        <v>20</v>
      </c>
      <c r="B23" s="44" t="s">
        <v>106</v>
      </c>
      <c r="C23" s="34" t="s">
        <v>107</v>
      </c>
      <c r="D23" s="34" t="s">
        <v>108</v>
      </c>
      <c r="E23" s="111" t="s">
        <v>110</v>
      </c>
      <c r="F23" s="34" t="s">
        <v>11</v>
      </c>
      <c r="G23" s="34">
        <v>8</v>
      </c>
      <c r="H23" s="39"/>
      <c r="I23" s="37"/>
      <c r="J23" s="39" t="s">
        <v>109</v>
      </c>
      <c r="K23" s="37">
        <v>72</v>
      </c>
      <c r="L23" s="40">
        <f t="shared" si="0"/>
        <v>0.59722222222222221</v>
      </c>
      <c r="M23" s="40" t="s">
        <v>777</v>
      </c>
      <c r="N23" s="39" t="s">
        <v>455</v>
      </c>
    </row>
    <row r="24" spans="1:14" ht="24">
      <c r="A24" s="34">
        <v>21</v>
      </c>
      <c r="B24" s="34" t="s">
        <v>213</v>
      </c>
      <c r="C24" s="34" t="s">
        <v>209</v>
      </c>
      <c r="D24" s="34" t="s">
        <v>79</v>
      </c>
      <c r="E24" s="109" t="s">
        <v>717</v>
      </c>
      <c r="F24" s="34" t="s">
        <v>11</v>
      </c>
      <c r="G24" s="34" t="s">
        <v>214</v>
      </c>
      <c r="H24" s="39" t="s">
        <v>112</v>
      </c>
      <c r="I24" s="37"/>
      <c r="J24" s="39">
        <f>H24+I24</f>
        <v>42</v>
      </c>
      <c r="K24" s="37">
        <v>72</v>
      </c>
      <c r="L24" s="40">
        <f t="shared" si="0"/>
        <v>0.58333333333333337</v>
      </c>
      <c r="M24" s="40" t="s">
        <v>777</v>
      </c>
      <c r="N24" s="39" t="s">
        <v>730</v>
      </c>
    </row>
    <row r="25" spans="1:14">
      <c r="A25" s="34">
        <v>22</v>
      </c>
      <c r="B25" s="44" t="s">
        <v>161</v>
      </c>
      <c r="C25" s="39" t="s">
        <v>162</v>
      </c>
      <c r="D25" s="39" t="s">
        <v>64</v>
      </c>
      <c r="E25" s="109" t="s">
        <v>177</v>
      </c>
      <c r="F25" s="34" t="s">
        <v>11</v>
      </c>
      <c r="G25" s="34">
        <v>8</v>
      </c>
      <c r="H25" s="39" t="s">
        <v>163</v>
      </c>
      <c r="I25" s="37">
        <v>0</v>
      </c>
      <c r="J25" s="39">
        <f>H25+I25</f>
        <v>41</v>
      </c>
      <c r="K25" s="37">
        <v>72</v>
      </c>
      <c r="L25" s="40">
        <f t="shared" si="0"/>
        <v>0.56944444444444442</v>
      </c>
      <c r="M25" s="40" t="s">
        <v>777</v>
      </c>
      <c r="N25" s="64" t="s">
        <v>674</v>
      </c>
    </row>
    <row r="26" spans="1:14" ht="24">
      <c r="A26" s="34">
        <v>23</v>
      </c>
      <c r="B26" s="39" t="s">
        <v>81</v>
      </c>
      <c r="C26" s="42" t="s">
        <v>215</v>
      </c>
      <c r="D26" s="39" t="s">
        <v>49</v>
      </c>
      <c r="E26" s="109" t="s">
        <v>717</v>
      </c>
      <c r="F26" s="34" t="s">
        <v>11</v>
      </c>
      <c r="G26" s="34" t="s">
        <v>185</v>
      </c>
      <c r="H26" s="39" t="s">
        <v>216</v>
      </c>
      <c r="I26" s="37"/>
      <c r="J26" s="39">
        <f>H26+I26</f>
        <v>40</v>
      </c>
      <c r="K26" s="37">
        <v>72</v>
      </c>
      <c r="L26" s="40">
        <f t="shared" si="0"/>
        <v>0.55555555555555558</v>
      </c>
      <c r="M26" s="40" t="s">
        <v>777</v>
      </c>
      <c r="N26" s="39" t="s">
        <v>728</v>
      </c>
    </row>
    <row r="27" spans="1:14">
      <c r="A27" s="34">
        <v>24</v>
      </c>
      <c r="B27" s="112" t="s">
        <v>166</v>
      </c>
      <c r="C27" s="34" t="s">
        <v>146</v>
      </c>
      <c r="D27" s="34" t="s">
        <v>49</v>
      </c>
      <c r="E27" s="109" t="s">
        <v>177</v>
      </c>
      <c r="F27" s="34" t="s">
        <v>11</v>
      </c>
      <c r="G27" s="34">
        <v>8</v>
      </c>
      <c r="H27" s="39" t="s">
        <v>167</v>
      </c>
      <c r="I27" s="37">
        <v>0</v>
      </c>
      <c r="J27" s="39">
        <f>H27+I27</f>
        <v>38</v>
      </c>
      <c r="K27" s="37">
        <v>72</v>
      </c>
      <c r="L27" s="40">
        <f t="shared" si="0"/>
        <v>0.52777777777777779</v>
      </c>
      <c r="M27" s="40" t="s">
        <v>777</v>
      </c>
      <c r="N27" s="64" t="s">
        <v>684</v>
      </c>
    </row>
    <row r="28" spans="1:14" ht="24">
      <c r="A28" s="34">
        <v>25</v>
      </c>
      <c r="B28" s="39" t="s">
        <v>217</v>
      </c>
      <c r="C28" s="39" t="s">
        <v>218</v>
      </c>
      <c r="D28" s="42" t="s">
        <v>219</v>
      </c>
      <c r="E28" s="109" t="s">
        <v>717</v>
      </c>
      <c r="F28" s="34" t="s">
        <v>11</v>
      </c>
      <c r="G28" s="34" t="s">
        <v>185</v>
      </c>
      <c r="H28" s="39" t="s">
        <v>220</v>
      </c>
      <c r="I28" s="37"/>
      <c r="J28" s="39">
        <f>H28+I28</f>
        <v>37</v>
      </c>
      <c r="K28" s="37">
        <v>72</v>
      </c>
      <c r="L28" s="40">
        <f t="shared" si="0"/>
        <v>0.51388888888888884</v>
      </c>
      <c r="M28" s="40" t="s">
        <v>777</v>
      </c>
      <c r="N28" s="39" t="s">
        <v>728</v>
      </c>
    </row>
    <row r="29" spans="1:14">
      <c r="A29" s="34">
        <v>26</v>
      </c>
      <c r="B29" s="39" t="s">
        <v>70</v>
      </c>
      <c r="C29" s="39" t="s">
        <v>71</v>
      </c>
      <c r="D29" s="42" t="s">
        <v>72</v>
      </c>
      <c r="E29" s="109" t="s">
        <v>234</v>
      </c>
      <c r="F29" s="34" t="s">
        <v>11</v>
      </c>
      <c r="G29" s="34" t="s">
        <v>73</v>
      </c>
      <c r="H29" s="39" t="s">
        <v>74</v>
      </c>
      <c r="I29" s="37"/>
      <c r="J29" s="39" t="s">
        <v>74</v>
      </c>
      <c r="K29" s="37">
        <v>72</v>
      </c>
      <c r="L29" s="40">
        <f t="shared" si="0"/>
        <v>0.5</v>
      </c>
      <c r="M29" s="40" t="s">
        <v>777</v>
      </c>
      <c r="N29" s="39" t="s">
        <v>237</v>
      </c>
    </row>
    <row r="30" spans="1:14" s="7" customFormat="1" ht="15.75">
      <c r="A30" s="34">
        <v>27</v>
      </c>
      <c r="B30" s="34" t="s">
        <v>173</v>
      </c>
      <c r="C30" s="34" t="s">
        <v>76</v>
      </c>
      <c r="D30" s="34" t="s">
        <v>93</v>
      </c>
      <c r="E30" s="109" t="s">
        <v>177</v>
      </c>
      <c r="F30" s="34" t="s">
        <v>11</v>
      </c>
      <c r="G30" s="34">
        <v>8</v>
      </c>
      <c r="H30" s="39" t="s">
        <v>74</v>
      </c>
      <c r="I30" s="37">
        <v>0</v>
      </c>
      <c r="J30" s="39">
        <f>H30+I30</f>
        <v>36</v>
      </c>
      <c r="K30" s="37">
        <v>72</v>
      </c>
      <c r="L30" s="40">
        <f t="shared" si="0"/>
        <v>0.5</v>
      </c>
      <c r="M30" s="40" t="s">
        <v>777</v>
      </c>
      <c r="N30" s="64" t="s">
        <v>684</v>
      </c>
    </row>
    <row r="31" spans="1:14" s="7" customFormat="1" ht="24.75">
      <c r="A31" s="34">
        <v>28</v>
      </c>
      <c r="B31" s="34" t="s">
        <v>729</v>
      </c>
      <c r="C31" s="34" t="s">
        <v>531</v>
      </c>
      <c r="D31" s="34" t="s">
        <v>49</v>
      </c>
      <c r="E31" s="109" t="s">
        <v>717</v>
      </c>
      <c r="F31" s="34" t="s">
        <v>11</v>
      </c>
      <c r="G31" s="34" t="s">
        <v>185</v>
      </c>
      <c r="H31" s="34">
        <v>31</v>
      </c>
      <c r="I31" s="34"/>
      <c r="J31" s="34">
        <v>31</v>
      </c>
      <c r="K31" s="37">
        <v>72</v>
      </c>
      <c r="L31" s="40">
        <f t="shared" si="0"/>
        <v>0.43055555555555558</v>
      </c>
      <c r="M31" s="40" t="s">
        <v>779</v>
      </c>
      <c r="N31" s="39" t="s">
        <v>728</v>
      </c>
    </row>
    <row r="32" spans="1:14" s="7" customFormat="1" ht="15.75">
      <c r="A32" s="34">
        <v>29</v>
      </c>
      <c r="B32" s="39" t="s">
        <v>685</v>
      </c>
      <c r="C32" s="39" t="s">
        <v>63</v>
      </c>
      <c r="D32" s="39" t="s">
        <v>36</v>
      </c>
      <c r="E32" s="109" t="s">
        <v>177</v>
      </c>
      <c r="F32" s="34" t="s">
        <v>11</v>
      </c>
      <c r="G32" s="34">
        <v>8</v>
      </c>
      <c r="H32" s="39" t="s">
        <v>686</v>
      </c>
      <c r="I32" s="37">
        <v>0</v>
      </c>
      <c r="J32" s="39">
        <f t="shared" ref="J32:J33" si="2">H32+I32</f>
        <v>30</v>
      </c>
      <c r="K32" s="37">
        <v>72</v>
      </c>
      <c r="L32" s="40">
        <f t="shared" si="0"/>
        <v>0.41666666666666669</v>
      </c>
      <c r="M32" s="40" t="s">
        <v>779</v>
      </c>
      <c r="N32" s="26" t="s">
        <v>674</v>
      </c>
    </row>
    <row r="33" spans="1:14" s="7" customFormat="1" ht="16.5" customHeight="1">
      <c r="A33" s="34">
        <v>30</v>
      </c>
      <c r="B33" s="48" t="s">
        <v>149</v>
      </c>
      <c r="C33" s="39" t="s">
        <v>20</v>
      </c>
      <c r="D33" s="39" t="s">
        <v>45</v>
      </c>
      <c r="E33" s="110" t="s">
        <v>598</v>
      </c>
      <c r="F33" s="34" t="s">
        <v>11</v>
      </c>
      <c r="G33" s="34" t="s">
        <v>73</v>
      </c>
      <c r="H33" s="39" t="s">
        <v>123</v>
      </c>
      <c r="I33" s="37">
        <v>0</v>
      </c>
      <c r="J33" s="39">
        <f t="shared" si="2"/>
        <v>29</v>
      </c>
      <c r="K33" s="37">
        <v>72</v>
      </c>
      <c r="L33" s="40">
        <f t="shared" si="0"/>
        <v>0.40277777777777779</v>
      </c>
      <c r="M33" s="40" t="s">
        <v>779</v>
      </c>
      <c r="N33" s="26" t="s">
        <v>600</v>
      </c>
    </row>
    <row r="34" spans="1:14" s="7" customFormat="1" ht="30" customHeight="1">
      <c r="A34" s="86"/>
      <c r="B34" s="107" t="s">
        <v>780</v>
      </c>
      <c r="C34" s="90" t="s">
        <v>157</v>
      </c>
      <c r="D34" s="90" t="s">
        <v>79</v>
      </c>
      <c r="E34" s="114" t="s">
        <v>541</v>
      </c>
      <c r="F34" s="86" t="s">
        <v>11</v>
      </c>
      <c r="G34" s="86">
        <v>9</v>
      </c>
      <c r="H34" s="90" t="s">
        <v>781</v>
      </c>
      <c r="I34" s="89">
        <v>0</v>
      </c>
      <c r="J34" s="90" t="s">
        <v>781</v>
      </c>
      <c r="K34" s="89">
        <v>100</v>
      </c>
      <c r="L34" s="91">
        <f t="shared" ref="L34" si="3">J34/K34</f>
        <v>0.66</v>
      </c>
      <c r="M34" s="91" t="s">
        <v>777</v>
      </c>
      <c r="N34" s="90" t="s">
        <v>572</v>
      </c>
    </row>
    <row r="35" spans="1:14">
      <c r="A35" s="34">
        <v>31</v>
      </c>
      <c r="B35" s="34" t="s">
        <v>159</v>
      </c>
      <c r="C35" s="34" t="s">
        <v>53</v>
      </c>
      <c r="D35" s="34" t="s">
        <v>136</v>
      </c>
      <c r="E35" s="109" t="s">
        <v>177</v>
      </c>
      <c r="F35" s="34" t="s">
        <v>11</v>
      </c>
      <c r="G35" s="34">
        <v>9</v>
      </c>
      <c r="H35" s="39" t="s">
        <v>160</v>
      </c>
      <c r="I35" s="37">
        <v>0</v>
      </c>
      <c r="J35" s="39">
        <f>H35+I35</f>
        <v>64</v>
      </c>
      <c r="K35" s="37">
        <v>100</v>
      </c>
      <c r="L35" s="40">
        <f t="shared" si="0"/>
        <v>0.64</v>
      </c>
      <c r="M35" s="40" t="s">
        <v>777</v>
      </c>
      <c r="N35" s="26" t="s">
        <v>668</v>
      </c>
    </row>
    <row r="36" spans="1:14" ht="24">
      <c r="A36" s="86"/>
      <c r="B36" s="86" t="s">
        <v>782</v>
      </c>
      <c r="C36" s="86" t="s">
        <v>783</v>
      </c>
      <c r="D36" s="86" t="s">
        <v>784</v>
      </c>
      <c r="E36" s="114" t="s">
        <v>541</v>
      </c>
      <c r="F36" s="86" t="s">
        <v>11</v>
      </c>
      <c r="G36" s="86">
        <v>9</v>
      </c>
      <c r="H36" s="90" t="s">
        <v>134</v>
      </c>
      <c r="I36" s="89">
        <v>0</v>
      </c>
      <c r="J36" s="90" t="s">
        <v>134</v>
      </c>
      <c r="K36" s="89">
        <v>100</v>
      </c>
      <c r="L36" s="91">
        <f t="shared" si="0"/>
        <v>0.59</v>
      </c>
      <c r="M36" s="91" t="s">
        <v>777</v>
      </c>
      <c r="N36" s="90" t="s">
        <v>572</v>
      </c>
    </row>
    <row r="37" spans="1:14">
      <c r="A37" s="34">
        <v>32</v>
      </c>
      <c r="B37" s="37" t="s">
        <v>47</v>
      </c>
      <c r="C37" s="37" t="s">
        <v>48</v>
      </c>
      <c r="D37" s="37" t="s">
        <v>49</v>
      </c>
      <c r="E37" s="109" t="s">
        <v>234</v>
      </c>
      <c r="F37" s="34" t="s">
        <v>11</v>
      </c>
      <c r="G37" s="34" t="s">
        <v>50</v>
      </c>
      <c r="H37" s="39" t="s">
        <v>51</v>
      </c>
      <c r="I37" s="37"/>
      <c r="J37" s="39">
        <f>H37+I37</f>
        <v>52</v>
      </c>
      <c r="K37" s="37">
        <v>100</v>
      </c>
      <c r="L37" s="40">
        <f t="shared" si="0"/>
        <v>0.52</v>
      </c>
      <c r="M37" s="40" t="s">
        <v>777</v>
      </c>
      <c r="N37" s="64" t="s">
        <v>307</v>
      </c>
    </row>
    <row r="38" spans="1:14">
      <c r="A38" s="34">
        <v>33</v>
      </c>
      <c r="B38" s="34" t="s">
        <v>62</v>
      </c>
      <c r="C38" s="34" t="s">
        <v>63</v>
      </c>
      <c r="D38" s="34" t="s">
        <v>64</v>
      </c>
      <c r="E38" s="109" t="s">
        <v>234</v>
      </c>
      <c r="F38" s="34" t="s">
        <v>11</v>
      </c>
      <c r="G38" s="34" t="s">
        <v>65</v>
      </c>
      <c r="H38" s="39" t="s">
        <v>61</v>
      </c>
      <c r="I38" s="37"/>
      <c r="J38" s="39" t="s">
        <v>61</v>
      </c>
      <c r="K38" s="37">
        <v>100</v>
      </c>
      <c r="L38" s="40">
        <f t="shared" si="0"/>
        <v>0.51</v>
      </c>
      <c r="M38" s="40" t="s">
        <v>777</v>
      </c>
      <c r="N38" s="64" t="s">
        <v>307</v>
      </c>
    </row>
    <row r="39" spans="1:14">
      <c r="A39" s="34">
        <v>34</v>
      </c>
      <c r="B39" s="39" t="s">
        <v>675</v>
      </c>
      <c r="C39" s="42" t="s">
        <v>574</v>
      </c>
      <c r="D39" s="39" t="s">
        <v>570</v>
      </c>
      <c r="E39" s="109" t="s">
        <v>177</v>
      </c>
      <c r="F39" s="34" t="s">
        <v>11</v>
      </c>
      <c r="G39" s="34">
        <v>9</v>
      </c>
      <c r="H39" s="39" t="s">
        <v>676</v>
      </c>
      <c r="I39" s="37">
        <v>0</v>
      </c>
      <c r="J39" s="39">
        <f>H39+I39</f>
        <v>48</v>
      </c>
      <c r="K39" s="37">
        <v>100</v>
      </c>
      <c r="L39" s="40">
        <f t="shared" si="0"/>
        <v>0.48</v>
      </c>
      <c r="M39" s="40" t="s">
        <v>779</v>
      </c>
      <c r="N39" s="64" t="s">
        <v>668</v>
      </c>
    </row>
    <row r="40" spans="1:14">
      <c r="A40" s="34">
        <v>35</v>
      </c>
      <c r="B40" s="39" t="s">
        <v>430</v>
      </c>
      <c r="C40" s="42" t="s">
        <v>76</v>
      </c>
      <c r="D40" s="39" t="s">
        <v>79</v>
      </c>
      <c r="E40" s="109" t="s">
        <v>234</v>
      </c>
      <c r="F40" s="34" t="s">
        <v>11</v>
      </c>
      <c r="G40" s="34" t="s">
        <v>50</v>
      </c>
      <c r="H40" s="39" t="s">
        <v>306</v>
      </c>
      <c r="I40" s="37"/>
      <c r="J40" s="39">
        <f>H40+I40</f>
        <v>45</v>
      </c>
      <c r="K40" s="37">
        <v>100</v>
      </c>
      <c r="L40" s="40">
        <f t="shared" si="0"/>
        <v>0.45</v>
      </c>
      <c r="M40" s="40" t="s">
        <v>779</v>
      </c>
      <c r="N40" s="26" t="s">
        <v>307</v>
      </c>
    </row>
    <row r="41" spans="1:14">
      <c r="A41" s="34">
        <v>36</v>
      </c>
      <c r="B41" s="39" t="s">
        <v>425</v>
      </c>
      <c r="C41" s="39" t="s">
        <v>426</v>
      </c>
      <c r="D41" s="42" t="s">
        <v>427</v>
      </c>
      <c r="E41" s="109" t="s">
        <v>234</v>
      </c>
      <c r="F41" s="34" t="s">
        <v>11</v>
      </c>
      <c r="G41" s="34" t="s">
        <v>50</v>
      </c>
      <c r="H41" s="39" t="s">
        <v>311</v>
      </c>
      <c r="I41" s="37"/>
      <c r="J41" s="39">
        <f>H41+I41</f>
        <v>44</v>
      </c>
      <c r="K41" s="37">
        <v>100</v>
      </c>
      <c r="L41" s="40">
        <f t="shared" si="0"/>
        <v>0.44</v>
      </c>
      <c r="M41" s="40" t="s">
        <v>779</v>
      </c>
      <c r="N41" s="26" t="s">
        <v>307</v>
      </c>
    </row>
    <row r="42" spans="1:14" ht="24">
      <c r="A42" s="34">
        <v>37</v>
      </c>
      <c r="B42" s="34" t="s">
        <v>724</v>
      </c>
      <c r="C42" s="34" t="s">
        <v>76</v>
      </c>
      <c r="D42" s="34" t="s">
        <v>348</v>
      </c>
      <c r="E42" s="109" t="s">
        <v>717</v>
      </c>
      <c r="F42" s="34" t="s">
        <v>11</v>
      </c>
      <c r="G42" s="34" t="s">
        <v>725</v>
      </c>
      <c r="H42" s="34">
        <v>41</v>
      </c>
      <c r="I42" s="34"/>
      <c r="J42" s="34">
        <v>41</v>
      </c>
      <c r="K42" s="34">
        <v>100</v>
      </c>
      <c r="L42" s="40">
        <f t="shared" si="0"/>
        <v>0.41</v>
      </c>
      <c r="M42" s="40" t="s">
        <v>779</v>
      </c>
      <c r="N42" s="64" t="s">
        <v>719</v>
      </c>
    </row>
    <row r="43" spans="1:14" ht="24">
      <c r="A43" s="34">
        <v>38</v>
      </c>
      <c r="B43" s="44" t="s">
        <v>189</v>
      </c>
      <c r="C43" s="39" t="s">
        <v>190</v>
      </c>
      <c r="D43" s="39" t="s">
        <v>85</v>
      </c>
      <c r="E43" s="109" t="s">
        <v>717</v>
      </c>
      <c r="F43" s="34" t="s">
        <v>11</v>
      </c>
      <c r="G43" s="34">
        <v>10</v>
      </c>
      <c r="H43" s="34">
        <v>82</v>
      </c>
      <c r="I43" s="34"/>
      <c r="J43" s="34">
        <v>82</v>
      </c>
      <c r="K43" s="34">
        <v>100</v>
      </c>
      <c r="L43" s="40">
        <f t="shared" si="0"/>
        <v>0.82</v>
      </c>
      <c r="M43" s="40" t="s">
        <v>778</v>
      </c>
      <c r="N43" s="39" t="s">
        <v>728</v>
      </c>
    </row>
    <row r="44" spans="1:14" ht="24">
      <c r="A44" s="34">
        <v>39</v>
      </c>
      <c r="B44" s="44" t="s">
        <v>196</v>
      </c>
      <c r="C44" s="39" t="s">
        <v>179</v>
      </c>
      <c r="D44" s="39" t="s">
        <v>49</v>
      </c>
      <c r="E44" s="109" t="s">
        <v>717</v>
      </c>
      <c r="F44" s="34" t="s">
        <v>11</v>
      </c>
      <c r="G44" s="34">
        <v>10</v>
      </c>
      <c r="H44" s="39" t="s">
        <v>197</v>
      </c>
      <c r="I44" s="37"/>
      <c r="J44" s="39" t="s">
        <v>197</v>
      </c>
      <c r="K44" s="34">
        <v>100</v>
      </c>
      <c r="L44" s="40">
        <f t="shared" si="0"/>
        <v>0.74</v>
      </c>
      <c r="M44" s="40" t="s">
        <v>778</v>
      </c>
      <c r="N44" s="39" t="s">
        <v>728</v>
      </c>
    </row>
    <row r="45" spans="1:14" ht="24">
      <c r="A45" s="34">
        <v>40</v>
      </c>
      <c r="B45" s="34" t="s">
        <v>200</v>
      </c>
      <c r="C45" s="34" t="s">
        <v>107</v>
      </c>
      <c r="D45" s="34" t="s">
        <v>117</v>
      </c>
      <c r="E45" s="109" t="s">
        <v>717</v>
      </c>
      <c r="F45" s="34" t="s">
        <v>11</v>
      </c>
      <c r="G45" s="34">
        <v>10</v>
      </c>
      <c r="H45" s="34">
        <v>72</v>
      </c>
      <c r="I45" s="34"/>
      <c r="J45" s="34">
        <v>72</v>
      </c>
      <c r="K45" s="34">
        <v>100</v>
      </c>
      <c r="L45" s="40">
        <f t="shared" si="0"/>
        <v>0.72</v>
      </c>
      <c r="M45" s="40" t="s">
        <v>778</v>
      </c>
      <c r="N45" s="39" t="s">
        <v>728</v>
      </c>
    </row>
    <row r="46" spans="1:14" ht="24">
      <c r="A46" s="34">
        <v>41</v>
      </c>
      <c r="B46" s="37" t="s">
        <v>201</v>
      </c>
      <c r="C46" s="37" t="s">
        <v>48</v>
      </c>
      <c r="D46" s="37" t="s">
        <v>202</v>
      </c>
      <c r="E46" s="109" t="s">
        <v>717</v>
      </c>
      <c r="F46" s="34" t="s">
        <v>11</v>
      </c>
      <c r="G46" s="34">
        <v>10</v>
      </c>
      <c r="H46" s="39" t="s">
        <v>203</v>
      </c>
      <c r="I46" s="37"/>
      <c r="J46" s="39" t="s">
        <v>203</v>
      </c>
      <c r="K46" s="34">
        <v>100</v>
      </c>
      <c r="L46" s="40">
        <f t="shared" si="0"/>
        <v>0.71</v>
      </c>
      <c r="M46" s="40" t="s">
        <v>778</v>
      </c>
      <c r="N46" s="39" t="s">
        <v>728</v>
      </c>
    </row>
    <row r="47" spans="1:14" ht="24">
      <c r="A47" s="34">
        <v>42</v>
      </c>
      <c r="B47" s="44" t="s">
        <v>204</v>
      </c>
      <c r="C47" s="39" t="s">
        <v>205</v>
      </c>
      <c r="D47" s="39"/>
      <c r="E47" s="109" t="s">
        <v>717</v>
      </c>
      <c r="F47" s="34" t="s">
        <v>11</v>
      </c>
      <c r="G47" s="34">
        <v>10</v>
      </c>
      <c r="H47" s="34">
        <v>67</v>
      </c>
      <c r="I47" s="34"/>
      <c r="J47" s="34">
        <v>67</v>
      </c>
      <c r="K47" s="34">
        <v>100</v>
      </c>
      <c r="L47" s="40">
        <f t="shared" si="0"/>
        <v>0.67</v>
      </c>
      <c r="M47" s="40" t="s">
        <v>777</v>
      </c>
      <c r="N47" s="39" t="s">
        <v>728</v>
      </c>
    </row>
    <row r="48" spans="1:14" ht="24">
      <c r="A48" s="34">
        <v>43</v>
      </c>
      <c r="B48" s="34" t="s">
        <v>206</v>
      </c>
      <c r="C48" s="34" t="s">
        <v>78</v>
      </c>
      <c r="D48" s="34" t="s">
        <v>84</v>
      </c>
      <c r="E48" s="109" t="s">
        <v>717</v>
      </c>
      <c r="F48" s="34" t="s">
        <v>11</v>
      </c>
      <c r="G48" s="34">
        <v>10</v>
      </c>
      <c r="H48" s="39" t="s">
        <v>207</v>
      </c>
      <c r="I48" s="37"/>
      <c r="J48" s="39" t="s">
        <v>207</v>
      </c>
      <c r="K48" s="34">
        <v>100</v>
      </c>
      <c r="L48" s="40">
        <f t="shared" si="0"/>
        <v>0.67</v>
      </c>
      <c r="M48" s="40" t="s">
        <v>777</v>
      </c>
      <c r="N48" s="39" t="s">
        <v>728</v>
      </c>
    </row>
    <row r="49" spans="1:14" ht="24">
      <c r="A49" s="34">
        <v>44</v>
      </c>
      <c r="B49" s="39" t="s">
        <v>208</v>
      </c>
      <c r="C49" s="39" t="s">
        <v>209</v>
      </c>
      <c r="D49" s="42" t="s">
        <v>93</v>
      </c>
      <c r="E49" s="109" t="s">
        <v>717</v>
      </c>
      <c r="F49" s="34" t="s">
        <v>11</v>
      </c>
      <c r="G49" s="34">
        <v>10</v>
      </c>
      <c r="H49" s="39" t="s">
        <v>207</v>
      </c>
      <c r="I49" s="37"/>
      <c r="J49" s="39" t="s">
        <v>207</v>
      </c>
      <c r="K49" s="34">
        <v>100</v>
      </c>
      <c r="L49" s="40">
        <f t="shared" si="0"/>
        <v>0.67</v>
      </c>
      <c r="M49" s="40" t="s">
        <v>777</v>
      </c>
      <c r="N49" s="39" t="s">
        <v>728</v>
      </c>
    </row>
    <row r="50" spans="1:14">
      <c r="A50" s="34">
        <v>45</v>
      </c>
      <c r="B50" s="39" t="s">
        <v>52</v>
      </c>
      <c r="C50" s="39" t="s">
        <v>53</v>
      </c>
      <c r="D50" s="42" t="s">
        <v>54</v>
      </c>
      <c r="E50" s="109" t="s">
        <v>234</v>
      </c>
      <c r="F50" s="34" t="s">
        <v>11</v>
      </c>
      <c r="G50" s="34" t="s">
        <v>55</v>
      </c>
      <c r="H50" s="39" t="s">
        <v>51</v>
      </c>
      <c r="I50" s="37"/>
      <c r="J50" s="39">
        <f t="shared" ref="J50:J54" si="4">H50+I50</f>
        <v>52</v>
      </c>
      <c r="K50" s="37">
        <v>100</v>
      </c>
      <c r="L50" s="40">
        <f t="shared" si="0"/>
        <v>0.52</v>
      </c>
      <c r="M50" s="40" t="s">
        <v>777</v>
      </c>
      <c r="N50" s="26" t="s">
        <v>307</v>
      </c>
    </row>
    <row r="51" spans="1:14">
      <c r="A51" s="34">
        <v>46</v>
      </c>
      <c r="B51" s="34" t="s">
        <v>66</v>
      </c>
      <c r="C51" s="34" t="s">
        <v>60</v>
      </c>
      <c r="D51" s="34" t="s">
        <v>67</v>
      </c>
      <c r="E51" s="109" t="s">
        <v>234</v>
      </c>
      <c r="F51" s="34" t="s">
        <v>11</v>
      </c>
      <c r="G51" s="34" t="s">
        <v>55</v>
      </c>
      <c r="H51" s="39" t="s">
        <v>61</v>
      </c>
      <c r="I51" s="37"/>
      <c r="J51" s="39">
        <f t="shared" si="4"/>
        <v>51</v>
      </c>
      <c r="K51" s="37">
        <v>100</v>
      </c>
      <c r="L51" s="40">
        <f t="shared" si="0"/>
        <v>0.51</v>
      </c>
      <c r="M51" s="40" t="s">
        <v>777</v>
      </c>
      <c r="N51" s="64" t="s">
        <v>307</v>
      </c>
    </row>
    <row r="52" spans="1:14">
      <c r="A52" s="34">
        <v>47</v>
      </c>
      <c r="B52" s="44" t="s">
        <v>175</v>
      </c>
      <c r="C52" s="39" t="s">
        <v>176</v>
      </c>
      <c r="D52" s="39" t="s">
        <v>100</v>
      </c>
      <c r="E52" s="109" t="s">
        <v>177</v>
      </c>
      <c r="F52" s="34" t="s">
        <v>11</v>
      </c>
      <c r="G52" s="34">
        <v>10</v>
      </c>
      <c r="H52" s="39" t="s">
        <v>77</v>
      </c>
      <c r="I52" s="37">
        <v>0</v>
      </c>
      <c r="J52" s="39">
        <f t="shared" si="4"/>
        <v>50</v>
      </c>
      <c r="K52" s="37">
        <v>100</v>
      </c>
      <c r="L52" s="40">
        <f t="shared" si="0"/>
        <v>0.5</v>
      </c>
      <c r="M52" s="40" t="s">
        <v>777</v>
      </c>
      <c r="N52" s="64" t="s">
        <v>674</v>
      </c>
    </row>
    <row r="53" spans="1:14" s="7" customFormat="1" ht="15.75">
      <c r="A53" s="34">
        <v>48</v>
      </c>
      <c r="B53" s="44" t="s">
        <v>580</v>
      </c>
      <c r="C53" s="39" t="s">
        <v>139</v>
      </c>
      <c r="D53" s="39" t="s">
        <v>93</v>
      </c>
      <c r="E53" s="109" t="s">
        <v>147</v>
      </c>
      <c r="F53" s="34" t="s">
        <v>11</v>
      </c>
      <c r="G53" s="34">
        <v>10</v>
      </c>
      <c r="H53" s="39" t="s">
        <v>112</v>
      </c>
      <c r="I53" s="37"/>
      <c r="J53" s="39">
        <f t="shared" si="4"/>
        <v>42</v>
      </c>
      <c r="K53" s="37">
        <v>100</v>
      </c>
      <c r="L53" s="40">
        <f t="shared" si="0"/>
        <v>0.42</v>
      </c>
      <c r="M53" s="40" t="s">
        <v>779</v>
      </c>
      <c r="N53" s="64" t="s">
        <v>579</v>
      </c>
    </row>
    <row r="54" spans="1:14" s="7" customFormat="1" ht="15.75">
      <c r="A54" s="34">
        <v>49</v>
      </c>
      <c r="B54" s="39" t="s">
        <v>249</v>
      </c>
      <c r="C54" s="39" t="s">
        <v>481</v>
      </c>
      <c r="D54" s="39" t="s">
        <v>80</v>
      </c>
      <c r="E54" s="109" t="s">
        <v>147</v>
      </c>
      <c r="F54" s="34" t="s">
        <v>11</v>
      </c>
      <c r="G54" s="34">
        <v>10</v>
      </c>
      <c r="H54" s="39" t="s">
        <v>163</v>
      </c>
      <c r="I54" s="37"/>
      <c r="J54" s="39">
        <f t="shared" si="4"/>
        <v>41</v>
      </c>
      <c r="K54" s="37">
        <v>100</v>
      </c>
      <c r="L54" s="40">
        <f t="shared" si="0"/>
        <v>0.41</v>
      </c>
      <c r="M54" s="40" t="s">
        <v>779</v>
      </c>
      <c r="N54" s="26" t="s">
        <v>579</v>
      </c>
    </row>
    <row r="55" spans="1:14" ht="24">
      <c r="A55" s="34">
        <v>50</v>
      </c>
      <c r="B55" s="34" t="s">
        <v>221</v>
      </c>
      <c r="C55" s="34" t="s">
        <v>774</v>
      </c>
      <c r="D55" s="34" t="s">
        <v>80</v>
      </c>
      <c r="E55" s="109" t="s">
        <v>717</v>
      </c>
      <c r="F55" s="34" t="s">
        <v>11</v>
      </c>
      <c r="G55" s="34">
        <v>11</v>
      </c>
      <c r="H55" s="39" t="s">
        <v>186</v>
      </c>
      <c r="I55" s="37"/>
      <c r="J55" s="39" t="s">
        <v>186</v>
      </c>
      <c r="K55" s="34">
        <v>100</v>
      </c>
      <c r="L55" s="40">
        <f t="shared" si="0"/>
        <v>0.86</v>
      </c>
      <c r="M55" s="40" t="s">
        <v>778</v>
      </c>
      <c r="N55" s="41" t="s">
        <v>719</v>
      </c>
    </row>
    <row r="56" spans="1:14" ht="24">
      <c r="A56" s="34">
        <v>51</v>
      </c>
      <c r="B56" s="39" t="s">
        <v>187</v>
      </c>
      <c r="C56" s="39" t="s">
        <v>188</v>
      </c>
      <c r="D56" s="42" t="s">
        <v>72</v>
      </c>
      <c r="E56" s="109" t="s">
        <v>717</v>
      </c>
      <c r="F56" s="34" t="s">
        <v>11</v>
      </c>
      <c r="G56" s="34">
        <v>11</v>
      </c>
      <c r="H56" s="34">
        <v>83</v>
      </c>
      <c r="I56" s="37"/>
      <c r="J56" s="34">
        <v>83</v>
      </c>
      <c r="K56" s="34">
        <v>100</v>
      </c>
      <c r="L56" s="40">
        <f t="shared" si="0"/>
        <v>0.83</v>
      </c>
      <c r="M56" s="40" t="s">
        <v>778</v>
      </c>
      <c r="N56" s="41" t="s">
        <v>719</v>
      </c>
    </row>
    <row r="57" spans="1:14" ht="24">
      <c r="A57" s="34">
        <v>52</v>
      </c>
      <c r="B57" s="44" t="s">
        <v>212</v>
      </c>
      <c r="C57" s="34" t="s">
        <v>126</v>
      </c>
      <c r="D57" s="34" t="s">
        <v>98</v>
      </c>
      <c r="E57" s="109" t="s">
        <v>717</v>
      </c>
      <c r="F57" s="34" t="s">
        <v>11</v>
      </c>
      <c r="G57" s="34">
        <v>11</v>
      </c>
      <c r="H57" s="34">
        <v>60</v>
      </c>
      <c r="I57" s="37"/>
      <c r="J57" s="34">
        <v>60</v>
      </c>
      <c r="K57" s="34">
        <v>100</v>
      </c>
      <c r="L57" s="40">
        <f t="shared" si="0"/>
        <v>0.6</v>
      </c>
      <c r="M57" s="40" t="s">
        <v>777</v>
      </c>
      <c r="N57" s="41" t="s">
        <v>719</v>
      </c>
    </row>
    <row r="58" spans="1:14">
      <c r="A58" s="34">
        <v>53</v>
      </c>
      <c r="B58" s="44" t="s">
        <v>43</v>
      </c>
      <c r="C58" s="39" t="s">
        <v>44</v>
      </c>
      <c r="D58" s="39" t="s">
        <v>45</v>
      </c>
      <c r="E58" s="109" t="s">
        <v>234</v>
      </c>
      <c r="F58" s="34" t="s">
        <v>11</v>
      </c>
      <c r="G58" s="34">
        <v>11</v>
      </c>
      <c r="H58" s="39" t="s">
        <v>46</v>
      </c>
      <c r="I58" s="37"/>
      <c r="J58" s="39">
        <f t="shared" ref="J58:J62" si="5">H58+I58</f>
        <v>53</v>
      </c>
      <c r="K58" s="37">
        <v>100</v>
      </c>
      <c r="L58" s="40">
        <f t="shared" ref="L58:L62" si="6">J58/K58</f>
        <v>0.53</v>
      </c>
      <c r="M58" s="40" t="s">
        <v>777</v>
      </c>
      <c r="N58" s="64" t="s">
        <v>307</v>
      </c>
    </row>
    <row r="59" spans="1:14">
      <c r="A59" s="34">
        <v>54</v>
      </c>
      <c r="B59" s="44" t="s">
        <v>56</v>
      </c>
      <c r="C59" s="39" t="s">
        <v>57</v>
      </c>
      <c r="D59" s="39" t="s">
        <v>58</v>
      </c>
      <c r="E59" s="109" t="s">
        <v>234</v>
      </c>
      <c r="F59" s="34" t="s">
        <v>11</v>
      </c>
      <c r="G59" s="34">
        <v>11</v>
      </c>
      <c r="H59" s="39" t="s">
        <v>51</v>
      </c>
      <c r="I59" s="37"/>
      <c r="J59" s="39">
        <f t="shared" si="5"/>
        <v>52</v>
      </c>
      <c r="K59" s="37">
        <v>100</v>
      </c>
      <c r="L59" s="40">
        <f t="shared" si="6"/>
        <v>0.52</v>
      </c>
      <c r="M59" s="40" t="s">
        <v>777</v>
      </c>
      <c r="N59" s="64" t="s">
        <v>307</v>
      </c>
    </row>
    <row r="60" spans="1:14">
      <c r="A60" s="34">
        <v>55</v>
      </c>
      <c r="B60" s="39" t="s">
        <v>68</v>
      </c>
      <c r="C60" s="39" t="s">
        <v>69</v>
      </c>
      <c r="D60" s="39" t="s">
        <v>45</v>
      </c>
      <c r="E60" s="109" t="s">
        <v>234</v>
      </c>
      <c r="F60" s="34" t="s">
        <v>11</v>
      </c>
      <c r="G60" s="34">
        <v>11</v>
      </c>
      <c r="H60" s="39" t="s">
        <v>61</v>
      </c>
      <c r="I60" s="37"/>
      <c r="J60" s="39">
        <f t="shared" si="5"/>
        <v>51</v>
      </c>
      <c r="K60" s="37">
        <v>100</v>
      </c>
      <c r="L60" s="40">
        <f t="shared" si="6"/>
        <v>0.51</v>
      </c>
      <c r="M60" s="40" t="s">
        <v>777</v>
      </c>
      <c r="N60" s="26" t="s">
        <v>307</v>
      </c>
    </row>
    <row r="61" spans="1:14" s="7" customFormat="1" ht="15.75">
      <c r="A61" s="34">
        <v>56</v>
      </c>
      <c r="B61" s="34" t="s">
        <v>75</v>
      </c>
      <c r="C61" s="34" t="s">
        <v>76</v>
      </c>
      <c r="D61" s="34" t="s">
        <v>10</v>
      </c>
      <c r="E61" s="109" t="s">
        <v>234</v>
      </c>
      <c r="F61" s="34" t="s">
        <v>11</v>
      </c>
      <c r="G61" s="34">
        <v>11</v>
      </c>
      <c r="H61" s="39" t="s">
        <v>77</v>
      </c>
      <c r="I61" s="37"/>
      <c r="J61" s="39">
        <f t="shared" si="5"/>
        <v>50</v>
      </c>
      <c r="K61" s="37">
        <v>100</v>
      </c>
      <c r="L61" s="40">
        <f t="shared" si="6"/>
        <v>0.5</v>
      </c>
      <c r="M61" s="40" t="s">
        <v>777</v>
      </c>
      <c r="N61" s="64" t="s">
        <v>307</v>
      </c>
    </row>
    <row r="62" spans="1:14">
      <c r="A62" s="34">
        <v>57</v>
      </c>
      <c r="B62" s="37" t="s">
        <v>665</v>
      </c>
      <c r="C62" s="37" t="s">
        <v>183</v>
      </c>
      <c r="D62" s="37" t="s">
        <v>93</v>
      </c>
      <c r="E62" s="109" t="s">
        <v>177</v>
      </c>
      <c r="F62" s="34" t="s">
        <v>11</v>
      </c>
      <c r="G62" s="34">
        <v>11</v>
      </c>
      <c r="H62" s="39" t="s">
        <v>18</v>
      </c>
      <c r="I62" s="37">
        <v>0</v>
      </c>
      <c r="J62" s="39">
        <f t="shared" si="5"/>
        <v>46</v>
      </c>
      <c r="K62" s="37">
        <v>100</v>
      </c>
      <c r="L62" s="40">
        <f t="shared" si="6"/>
        <v>0.46</v>
      </c>
      <c r="M62" s="40" t="s">
        <v>779</v>
      </c>
      <c r="N62" s="64" t="s">
        <v>668</v>
      </c>
    </row>
  </sheetData>
  <mergeCells count="1">
    <mergeCell ref="C2:D2"/>
  </mergeCells>
  <dataValidations count="1">
    <dataValidation type="list" allowBlank="1" showInputMessage="1" showErrorMessage="1" sqref="G15:G23 G4:G5 G41:G52 G55:G59 G61 G30:G38">
      <formula1>t_class</formula1>
    </dataValidation>
  </dataValidations>
  <hyperlinks>
    <hyperlink ref="B27" r:id="rId1" display="https://540100.kiasuo.ru/ous/4550318/students/245401000000146371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5</vt:lpstr>
      <vt:lpstr>6</vt:lpstr>
      <vt:lpstr>7</vt:lpstr>
      <vt:lpstr>8</vt:lpstr>
      <vt:lpstr>9</vt:lpstr>
      <vt:lpstr>10</vt:lpstr>
      <vt:lpstr>11</vt:lpstr>
      <vt:lpstr>Общий 5-11</vt:lpstr>
      <vt:lpstr>Общий 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2023-11-02T02:43:07Z</dcterms:modified>
</cp:coreProperties>
</file>